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13"/>
  <workbookPr/>
  <mc:AlternateContent xmlns:mc="http://schemas.openxmlformats.org/markup-compatibility/2006">
    <mc:Choice Requires="x15">
      <x15ac:absPath xmlns:x15ac="http://schemas.microsoft.com/office/spreadsheetml/2010/11/ac" url="/Users/liekekleverwal/Downloads/"/>
    </mc:Choice>
  </mc:AlternateContent>
  <xr:revisionPtr revIDLastSave="0" documentId="13_ncr:1_{8E071B74-3145-254E-AAC6-B1B4D157783A}" xr6:coauthVersionLast="46" xr6:coauthVersionMax="46" xr10:uidLastSave="{00000000-0000-0000-0000-000000000000}"/>
  <bookViews>
    <workbookView xWindow="0" yWindow="500" windowWidth="28800" windowHeight="17500" xr2:uid="{00000000-000D-0000-FFFF-FFFF00000000}"/>
  </bookViews>
  <sheets>
    <sheet name="Routeschema HomeRun" sheetId="1" r:id="rId1"/>
    <sheet name="Wisselschema HomeRun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6" roundtripDataChecksum="rmsVtXGKUHU3jbsjKd297PwwPo2HJ1S0JfMFlZXNQPk="/>
    </ext>
  </extLst>
</workbook>
</file>

<file path=xl/calcChain.xml><?xml version="1.0" encoding="utf-8"?>
<calcChain xmlns="http://schemas.openxmlformats.org/spreadsheetml/2006/main">
  <c r="C97" i="2" l="1"/>
  <c r="C96" i="2"/>
  <c r="C95" i="2"/>
  <c r="C94" i="2"/>
  <c r="C93" i="2"/>
  <c r="C92" i="2"/>
  <c r="C91" i="2"/>
  <c r="C90" i="2"/>
  <c r="C89" i="2"/>
  <c r="C88" i="2"/>
  <c r="C87" i="2"/>
  <c r="C86" i="2"/>
  <c r="C85" i="2"/>
  <c r="C84" i="2"/>
  <c r="C83" i="2"/>
  <c r="C81" i="2"/>
  <c r="C80" i="2"/>
  <c r="C79" i="2"/>
  <c r="C78" i="2"/>
  <c r="C77" i="2"/>
  <c r="C76" i="2"/>
  <c r="C75" i="2"/>
  <c r="C74" i="2"/>
  <c r="C73" i="2"/>
  <c r="C72" i="2"/>
  <c r="C71" i="2"/>
  <c r="C70" i="2"/>
  <c r="C69" i="2"/>
  <c r="C68" i="2"/>
  <c r="C66" i="2"/>
  <c r="C65" i="2"/>
  <c r="C64" i="2"/>
  <c r="C63" i="2"/>
  <c r="C62" i="2"/>
  <c r="C61" i="2"/>
  <c r="C60" i="2"/>
  <c r="C59" i="2"/>
  <c r="C58" i="2"/>
  <c r="C57" i="2"/>
  <c r="C56" i="2"/>
  <c r="C55" i="2"/>
  <c r="C54" i="2"/>
  <c r="C53" i="2"/>
  <c r="C52" i="2"/>
  <c r="C50" i="2"/>
  <c r="C49" i="2"/>
  <c r="C48" i="2"/>
  <c r="C47" i="2"/>
  <c r="C46" i="2"/>
  <c r="C45" i="2"/>
  <c r="C44" i="2"/>
  <c r="C43" i="2"/>
  <c r="C42" i="2"/>
  <c r="C41" i="2"/>
  <c r="C40" i="2"/>
  <c r="C39" i="2"/>
  <c r="C38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19" i="2"/>
  <c r="C18" i="2"/>
  <c r="C17" i="2"/>
  <c r="C16" i="2"/>
  <c r="C15" i="2"/>
  <c r="C14" i="2"/>
  <c r="C13" i="2"/>
  <c r="C12" i="2"/>
  <c r="C11" i="2"/>
  <c r="C10" i="2"/>
  <c r="C9" i="2"/>
  <c r="C8" i="2"/>
  <c r="C7" i="2"/>
  <c r="C6" i="2"/>
  <c r="M37" i="1"/>
  <c r="L12" i="1"/>
  <c r="S14" i="1" s="1"/>
  <c r="N12" i="1" l="1"/>
  <c r="L16" i="1" s="1"/>
  <c r="S18" i="1" l="1"/>
  <c r="N16" i="1"/>
  <c r="L20" i="1" s="1"/>
  <c r="S23" i="1" l="1"/>
  <c r="N20" i="1"/>
  <c r="L24" i="1" s="1"/>
  <c r="N24" i="1" l="1"/>
  <c r="L28" i="1" s="1"/>
  <c r="S27" i="1"/>
  <c r="S31" i="1" l="1"/>
  <c r="S3" i="1" s="1"/>
  <c r="M38" i="1" s="1"/>
  <c r="M39" i="1" s="1"/>
  <c r="N28" i="1"/>
  <c r="L32" i="1" s="1"/>
  <c r="S35" i="1" s="1"/>
</calcChain>
</file>

<file path=xl/sharedStrings.xml><?xml version="1.0" encoding="utf-8"?>
<sst xmlns="http://schemas.openxmlformats.org/spreadsheetml/2006/main" count="334" uniqueCount="229">
  <si>
    <t>Routeschema HomeRun</t>
  </si>
  <si>
    <t>Gemiddelde hardloopsnelheid</t>
  </si>
  <si>
    <t>km/u</t>
  </si>
  <si>
    <t xml:space="preserve">Wijzig hier je gemiddelde snelheid en het schema past zichzelf aan! </t>
  </si>
  <si>
    <t>Route</t>
  </si>
  <si>
    <t>Locaties</t>
  </si>
  <si>
    <t>Openingstijden</t>
  </si>
  <si>
    <t>Catering op locatie</t>
  </si>
  <si>
    <t>Aavulling cateringpakket</t>
  </si>
  <si>
    <t>Douches</t>
  </si>
  <si>
    <t>Massage</t>
  </si>
  <si>
    <t>Rustruimte</t>
  </si>
  <si>
    <t>Aankomst</t>
  </si>
  <si>
    <t>Pauze</t>
  </si>
  <si>
    <t>Vertrek</t>
  </si>
  <si>
    <t>Vroegste</t>
  </si>
  <si>
    <t xml:space="preserve">Uiterlijke </t>
  </si>
  <si>
    <t>Runners</t>
  </si>
  <si>
    <t>Bijzonderheden</t>
  </si>
  <si>
    <t>vertrektijd</t>
  </si>
  <si>
    <t>Koffie, thee, zoetigheid</t>
  </si>
  <si>
    <t>Vul bij "vertrek" je starttijd in</t>
  </si>
  <si>
    <t>Start Arnhem</t>
  </si>
  <si>
    <t>Openingstijd locatie: 11:00 - 14:00 uur</t>
  </si>
  <si>
    <t>Sportcentrum Papendal</t>
  </si>
  <si>
    <t>km</t>
  </si>
  <si>
    <t>Papendallaan 9, 6816 VD Arnhem</t>
  </si>
  <si>
    <t>Middagsnack</t>
  </si>
  <si>
    <t>Energierepen</t>
  </si>
  <si>
    <t>√</t>
  </si>
  <si>
    <t>Wijzig je pauzetijd en het schema past zichzelf aan!</t>
  </si>
  <si>
    <t>Checkpoint Bemmel</t>
  </si>
  <si>
    <t>Openingstijd locatie: 15:30 - 19:00 uur</t>
  </si>
  <si>
    <t>Sportcentrum de Kooi</t>
  </si>
  <si>
    <t>Sportlaan 3, 6681 CD Bemmel</t>
  </si>
  <si>
    <t>Avondeten;
Maaltijdsalade en pasta</t>
  </si>
  <si>
    <t>Chips</t>
  </si>
  <si>
    <t>Zorg vanaf hier voor goede verlichting en evt. een extra fietser!</t>
  </si>
  <si>
    <t>Checkpoint Wijchen</t>
  </si>
  <si>
    <t>Openingstijd locatie: 19:00 - 23:15 uur</t>
  </si>
  <si>
    <t xml:space="preserve">SC Woezik  </t>
  </si>
  <si>
    <t>Oosterweg 302 A, 6603 AB Wijchen</t>
  </si>
  <si>
    <t>Soep en belegde broodjes</t>
  </si>
  <si>
    <t>Fruit</t>
  </si>
  <si>
    <t>Checkpoint Deest</t>
  </si>
  <si>
    <t>Openingstijd locatie: 22:15 - 03:30 uur</t>
  </si>
  <si>
    <t>Horeca 't Trefpunt</t>
  </si>
  <si>
    <t>Grotestraat 17, 6653 BJ Deest</t>
  </si>
  <si>
    <t>Ochtendsnack;
Pannenkoeken</t>
  </si>
  <si>
    <t>Spreadcrackers</t>
  </si>
  <si>
    <t>Checkpoint Herveld</t>
  </si>
  <si>
    <t>Openingstijd locatie: 01:45 - 07:30 uur</t>
  </si>
  <si>
    <t>Zalencentrum Hoendrik</t>
  </si>
  <si>
    <t>Het Dorpsplein 22, 6674 BW Herveld</t>
  </si>
  <si>
    <t>Ontbijt;
Belegde broodjes, fruit, yoghurt</t>
  </si>
  <si>
    <t>Candybars</t>
  </si>
  <si>
    <t>Checkpoint Wageningen</t>
  </si>
  <si>
    <t>Openingstijd locatie: 05:45 - 11:45 uur</t>
  </si>
  <si>
    <t>KV Wageningen</t>
  </si>
  <si>
    <t>Marijkeweg 23, 6709 PE Wageningen</t>
  </si>
  <si>
    <r>
      <rPr>
        <b/>
        <sz val="11"/>
        <color theme="1"/>
        <rFont val="Calibri, Arial"/>
      </rPr>
      <t xml:space="preserve">!Champagne!
</t>
    </r>
    <r>
      <rPr>
        <sz val="11"/>
        <color theme="1"/>
        <rFont val="Calibri, Arial"/>
      </rPr>
      <t>Snacks, friet, salade, wraps, bier, wijn, fris, koffie, thee</t>
    </r>
  </si>
  <si>
    <t>Finish Arnhem</t>
  </si>
  <si>
    <t>Openingstijd locatie: 10:15 - 17:00 uur</t>
  </si>
  <si>
    <t>Totalen</t>
  </si>
  <si>
    <t>Afstand:</t>
  </si>
  <si>
    <t>Rusttijd</t>
  </si>
  <si>
    <t>Netto Rentijd</t>
  </si>
  <si>
    <t>Totale tijd</t>
  </si>
  <si>
    <t>Dit is versie 1 van het wisselschema (gepubliceerd op 10-5-2024), de definitieve versie komt beschikbaar ongeveer 1 week voor het evenement.</t>
  </si>
  <si>
    <t>Wisselschema HomeRun</t>
  </si>
  <si>
    <t>AlGEMENE GEGEVENS</t>
  </si>
  <si>
    <t>LOPERS OP ROUTE</t>
  </si>
  <si>
    <t>BEGELEIDERS OP ROUTE</t>
  </si>
  <si>
    <t>NAAR VOLGENDE CHECKPOINT</t>
  </si>
  <si>
    <t>Route nr.</t>
  </si>
  <si>
    <t>Soort punt</t>
  </si>
  <si>
    <t>Afstand</t>
  </si>
  <si>
    <t>Afstand Totaal</t>
  </si>
  <si>
    <t>Op route</t>
  </si>
  <si>
    <t>In volgwagen</t>
  </si>
  <si>
    <t>Fietser voor</t>
  </si>
  <si>
    <t>Fietser achter</t>
  </si>
  <si>
    <t>Volgwagen</t>
  </si>
  <si>
    <t>Adres Opwachtplaats</t>
  </si>
  <si>
    <t>Lopers</t>
  </si>
  <si>
    <t>Chauffeur</t>
  </si>
  <si>
    <t>Start→1-01</t>
  </si>
  <si>
    <t>Wisselpunt</t>
  </si>
  <si>
    <t>1-01→1-02</t>
  </si>
  <si>
    <t>Opwachtplaats</t>
  </si>
  <si>
    <t>Heijenoordseweg 7, 6813 GG Arnhem</t>
  </si>
  <si>
    <t>1-02→1-03</t>
  </si>
  <si>
    <t>1-03→1-04</t>
  </si>
  <si>
    <t>Eldensedijk (ter hoogte van Park Stadsblokken)</t>
  </si>
  <si>
    <t>1-04→1-05</t>
  </si>
  <si>
    <t>1-05→1-06</t>
  </si>
  <si>
    <t>Keizershof 180, 6834 DM Arnhem</t>
  </si>
  <si>
    <t>1-06→1-07</t>
  </si>
  <si>
    <t>1-07→1-08</t>
  </si>
  <si>
    <t>Hydrangea 2, 6681 RB Bemmel</t>
  </si>
  <si>
    <t>1-08→1-09</t>
  </si>
  <si>
    <t>1-09→1-10</t>
  </si>
  <si>
    <t>Krakkedel 28, 6686 MB Doornenburg</t>
  </si>
  <si>
    <t>1-10→1-11</t>
  </si>
  <si>
    <t>1-11→1-12</t>
  </si>
  <si>
    <t>Kapelstraat 5, 6691 AS Gendt</t>
  </si>
  <si>
    <t>1-12→1-13</t>
  </si>
  <si>
    <t>1-13→1-14</t>
  </si>
  <si>
    <t>Iets voor adres; Buitenpolder 10, 6685 MA Haalderen</t>
  </si>
  <si>
    <t>1-14→1-CP1</t>
  </si>
  <si>
    <t>Checkpoint</t>
  </si>
  <si>
    <t>Einde etappe 1 - Checkpoint Bemmel - 42,9 km - Sportcentrum De Kooi  |  Sportlaan 3, 6681 CD Bemmel</t>
  </si>
  <si>
    <t>CP1→ 2-01</t>
  </si>
  <si>
    <t>2-01→2-02</t>
  </si>
  <si>
    <t>Steltsestraat 50, 6663 BS Nijmegen</t>
  </si>
  <si>
    <t>2-02→2-03</t>
  </si>
  <si>
    <t>2-03→2-04</t>
  </si>
  <si>
    <t>Rijksstraatweg 139, 6573 CL Beek-Ubbergen</t>
  </si>
  <si>
    <t>2-04→2-05</t>
  </si>
  <si>
    <t>2-05→2-06</t>
  </si>
  <si>
    <t>Thornsestraat 20, 6575 JJ Persingen</t>
  </si>
  <si>
    <t>2-06→2-07</t>
  </si>
  <si>
    <t>2-07→2-08</t>
  </si>
  <si>
    <t>Erlecomsedam 12A, 6576 JW Ooij</t>
  </si>
  <si>
    <t>2-08→2-09</t>
  </si>
  <si>
    <t>2-09→2-10</t>
  </si>
  <si>
    <t>Ooysedijk 9, 6522 KT Nijmegen</t>
  </si>
  <si>
    <t>2-10→2-11</t>
  </si>
  <si>
    <t>2-11→2-12</t>
  </si>
  <si>
    <t>Kapittelweg 9, 6551 EA Weurt</t>
  </si>
  <si>
    <t>2-12→2-13</t>
  </si>
  <si>
    <t>2-13→2-14</t>
  </si>
  <si>
    <t>Forelgracht 33, 6642 ED Beuningen</t>
  </si>
  <si>
    <t>2-14→2-15</t>
  </si>
  <si>
    <t>2-15→2-16</t>
  </si>
  <si>
    <t>Einde etappe 2 - Checkpoint Wijchen - 37,6 km - Sportclub Woezik  |  Suikerbergseweg 6, 6604 AE Wijchen</t>
  </si>
  <si>
    <t>CP2→ 3-01</t>
  </si>
  <si>
    <t>3-01→3-02</t>
  </si>
  <si>
    <t>Tunnelpad 3, 6616 AM Hernen</t>
  </si>
  <si>
    <t>3-02→3-03</t>
  </si>
  <si>
    <t>3-03→3-04</t>
  </si>
  <si>
    <t>Lagestraat 19, 6606 AB Niftrik</t>
  </si>
  <si>
    <t>3-04→3-05</t>
  </si>
  <si>
    <t>3-05→3-06</t>
  </si>
  <si>
    <t>6634 AH Batenburg (bij monument Boombeelden)</t>
  </si>
  <si>
    <t>3-06→3-07</t>
  </si>
  <si>
    <t>3-07→3-08</t>
  </si>
  <si>
    <t>Pastoor Willemsplein 1, 6629 AZ Appeltern</t>
  </si>
  <si>
    <t>3-08→3-09</t>
  </si>
  <si>
    <t>3-09→3-10</t>
  </si>
  <si>
    <t>Net voorbij Langesteeg 4, 6631 KN Horssen
(in de berm parkeren)</t>
  </si>
  <si>
    <t>3-10→3-11</t>
  </si>
  <si>
    <t>3-11→3-12</t>
  </si>
  <si>
    <t>Deestersteeg 1, 6653 KC Deest (tankstation)</t>
  </si>
  <si>
    <t>3-15→3-16</t>
  </si>
  <si>
    <t>Einde etappe 3 - Checkpoint Deest - 34,9 km - Trefpunt  |  Grotestraat 17, 6653 BJ Deest</t>
  </si>
  <si>
    <t>CP3→ 4-01</t>
  </si>
  <si>
    <t>4-01→4-02</t>
  </si>
  <si>
    <t>6651 KB Druten</t>
  </si>
  <si>
    <t>4-02→4-03</t>
  </si>
  <si>
    <t>4-03→4-04</t>
  </si>
  <si>
    <t>Korte Brouwersstraat 22, 6658 AC Beneden-Leeuwen</t>
  </si>
  <si>
    <t>4-04→4-05</t>
  </si>
  <si>
    <t>4-05→4-06</t>
  </si>
  <si>
    <t>51.89929, 5.49714 (Hogeveldseafweg)</t>
  </si>
  <si>
    <t>4-06→4-07</t>
  </si>
  <si>
    <t>4-07→4-08</t>
  </si>
  <si>
    <t>Heuningstraat 28, 4051 CA Ochten</t>
  </si>
  <si>
    <t>4-08→4-09</t>
  </si>
  <si>
    <t>4-09→4-10</t>
  </si>
  <si>
    <t>51.90564, 5.61893 (Kruising Kalkestaat / Waalbandijk)</t>
  </si>
  <si>
    <t>4-10→4-11</t>
  </si>
  <si>
    <t>4-11→4-12</t>
  </si>
  <si>
    <t>Waalbandijk 102, 6669 ME Dodewaard</t>
  </si>
  <si>
    <t>4-12→4-13</t>
  </si>
  <si>
    <t>4-13→4-14</t>
  </si>
  <si>
    <t>Waaldijk 9, 6673 MC Andelst</t>
  </si>
  <si>
    <t>4-16→4-17</t>
  </si>
  <si>
    <t>Einde etappe 4 - Checkpoint Herveld - 40,0 km - De Hoendrik  |  Het Dorpsplein 22, 6674 BW Herveld</t>
  </si>
  <si>
    <t>CP4→ 5-01</t>
  </si>
  <si>
    <t>5-01→5-02</t>
  </si>
  <si>
    <t>Julianaplein 8, 6671 CA Zetten</t>
  </si>
  <si>
    <t>5-02→5-03</t>
  </si>
  <si>
    <t>5-03→5-04</t>
  </si>
  <si>
    <t>Parallelweg 10, 6669 MJ Dodewaard</t>
  </si>
  <si>
    <t>5-04→5-05</t>
  </si>
  <si>
    <t>5-05→5-06</t>
  </si>
  <si>
    <t>Stationsstraat 3, 4041 CH Kesteren</t>
  </si>
  <si>
    <t>5-06→5-07</t>
  </si>
  <si>
    <t>5-07→5-08</t>
  </si>
  <si>
    <t>Cuneraweg 15, 3911 RG Rhenen</t>
  </si>
  <si>
    <t>5-08→5-09</t>
  </si>
  <si>
    <t>5-09→5-10</t>
  </si>
  <si>
    <t>51.99546, 5.60116 (Zuidelijke Meentsteeg)</t>
  </si>
  <si>
    <t>5-10→5-11</t>
  </si>
  <si>
    <t>5-11→5-12</t>
  </si>
  <si>
    <t>Harsloweg 1, 6721 NM Bennekom</t>
  </si>
  <si>
    <t>5-12→5-13</t>
  </si>
  <si>
    <t>5-16→5-17</t>
  </si>
  <si>
    <t>Einde etappe 5 - Checkpoint Wageningen - 38,0 km - KV Wageningen  |  Marijkeweg 23, 6709 PE Wageningen</t>
  </si>
  <si>
    <t>CP5→ 6-01</t>
  </si>
  <si>
    <t>6-01→6-02</t>
  </si>
  <si>
    <t>Scheidingslaan, 6704 PC Wageningen</t>
  </si>
  <si>
    <t>6-02→6-03</t>
  </si>
  <si>
    <t>6-03→6-04</t>
  </si>
  <si>
    <t>51.98992, 5.71756 (Regentesselaan)</t>
  </si>
  <si>
    <t>6-04→6-05</t>
  </si>
  <si>
    <t>6-05→6-06</t>
  </si>
  <si>
    <t xml:space="preserve">52.005842, 5.708183 (Hoek Fransekampweg/Molenbeekweg) </t>
  </si>
  <si>
    <t>6-06→6-07</t>
  </si>
  <si>
    <t>6-07→6-08</t>
  </si>
  <si>
    <t>Bosbeekweg, 6721 MH Bennekom</t>
  </si>
  <si>
    <t>6-08→6-09</t>
  </si>
  <si>
    <t>6-09→6-10</t>
  </si>
  <si>
    <t>Brigadelaan, 6711 JC Ede</t>
  </si>
  <si>
    <t>6-10→6-11</t>
  </si>
  <si>
    <t>6-11→6-12</t>
  </si>
  <si>
    <t>Parkeerplaats Veluwe Natuurcentrum, 6718 Ede</t>
  </si>
  <si>
    <t>6-12→6-13</t>
  </si>
  <si>
    <t>6-13→6-14</t>
  </si>
  <si>
    <t>Duitsekampweg 43, 6874 BV Wolfheze</t>
  </si>
  <si>
    <t>6-14→6-15</t>
  </si>
  <si>
    <t>6-16→6-16</t>
  </si>
  <si>
    <t>Laatste Opwachtplaats</t>
  </si>
  <si>
    <t>Van der Valk Arnhem, parkeren bij: ....................................</t>
  </si>
  <si>
    <t>6-16→6-17</t>
  </si>
  <si>
    <t>Finish</t>
  </si>
  <si>
    <t>Einde etappe 6 - Finish Papendal - 43,0 km  |  Papendallaan 3, 6816 VD Arnhem</t>
  </si>
  <si>
    <t>239,5 km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</si>
</sst>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h]:mm"/>
  </numFmts>
  <fonts count="26">
    <font>
      <sz val="11"/>
      <color theme="1"/>
      <name val="aptos narrow"/>
      <scheme val="minor"/>
    </font>
    <font>
      <sz val="11"/>
      <color theme="1"/>
      <name val="Arial"/>
      <family val="2"/>
    </font>
    <font>
      <b/>
      <sz val="28"/>
      <color theme="1"/>
      <name val="Calibri"/>
      <family val="2"/>
    </font>
    <font>
      <sz val="11"/>
      <name val="aptos narrow"/>
    </font>
    <font>
      <b/>
      <sz val="18"/>
      <color theme="1"/>
      <name val="Calibri"/>
      <family val="2"/>
    </font>
    <font>
      <sz val="11"/>
      <color rgb="FFFFFFFF"/>
      <name val="Calibri"/>
      <family val="2"/>
    </font>
    <font>
      <b/>
      <sz val="20"/>
      <color rgb="FFFFCC00"/>
      <name val="Calibri"/>
      <family val="2"/>
    </font>
    <font>
      <b/>
      <sz val="12"/>
      <color rgb="FFFFCC00"/>
      <name val="Aptos narrow"/>
    </font>
    <font>
      <sz val="16"/>
      <color theme="0"/>
      <name val="Arial"/>
      <family val="2"/>
    </font>
    <font>
      <sz val="11"/>
      <color theme="1"/>
      <name val="Aptos narrow"/>
    </font>
    <font>
      <b/>
      <sz val="11"/>
      <color theme="1"/>
      <name val="Calibri"/>
      <family val="2"/>
    </font>
    <font>
      <b/>
      <sz val="12"/>
      <color theme="1"/>
      <name val="Calibri"/>
      <family val="2"/>
    </font>
    <font>
      <b/>
      <sz val="12"/>
      <color rgb="FF222222"/>
      <name val="Calibri"/>
      <family val="2"/>
    </font>
    <font>
      <sz val="11"/>
      <color theme="1"/>
      <name val="Calibri"/>
      <family val="2"/>
    </font>
    <font>
      <sz val="12"/>
      <color rgb="FFFFFFFF"/>
      <name val="Calibri"/>
      <family val="2"/>
    </font>
    <font>
      <sz val="12"/>
      <color theme="1"/>
      <name val="Calibri"/>
      <family val="2"/>
    </font>
    <font>
      <sz val="11"/>
      <color rgb="FFFFFFFF"/>
      <name val="Arial"/>
      <family val="2"/>
    </font>
    <font>
      <sz val="15"/>
      <color theme="1"/>
      <name val="Calibri"/>
      <family val="2"/>
    </font>
    <font>
      <sz val="12"/>
      <color rgb="FF000000"/>
      <name val="Calibri"/>
      <family val="2"/>
    </font>
    <font>
      <sz val="11"/>
      <color rgb="FF1F1F1F"/>
      <name val="Arial"/>
      <family val="2"/>
    </font>
    <font>
      <b/>
      <sz val="12"/>
      <color rgb="FFFFFFFF"/>
      <name val="Calibri"/>
      <family val="2"/>
    </font>
    <font>
      <b/>
      <sz val="14"/>
      <color theme="1"/>
      <name val="Calibri"/>
      <family val="2"/>
    </font>
    <font>
      <b/>
      <sz val="14"/>
      <color rgb="FFFFFFFF"/>
      <name val="Calibri"/>
      <family val="2"/>
    </font>
    <font>
      <b/>
      <sz val="14"/>
      <color theme="0"/>
      <name val="Calibri"/>
      <family val="2"/>
    </font>
    <font>
      <b/>
      <sz val="11"/>
      <color theme="1"/>
      <name val="Calibri, Arial"/>
    </font>
    <font>
      <sz val="11"/>
      <color theme="1"/>
      <name val="Calibri, Arial"/>
    </font>
  </fonts>
  <fills count="11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548DD4"/>
        <bgColor rgb="FF548DD4"/>
      </patternFill>
    </fill>
    <fill>
      <patternFill patternType="solid">
        <fgColor rgb="FFFFCC00"/>
        <bgColor rgb="FFFFCC00"/>
      </patternFill>
    </fill>
    <fill>
      <patternFill patternType="solid">
        <fgColor rgb="FFC00000"/>
        <bgColor rgb="FFC00000"/>
      </patternFill>
    </fill>
    <fill>
      <patternFill patternType="solid">
        <fgColor rgb="FFBFBFBF"/>
        <bgColor rgb="FFBFBFBF"/>
      </patternFill>
    </fill>
    <fill>
      <patternFill patternType="solid">
        <fgColor theme="0"/>
        <bgColor theme="0"/>
      </patternFill>
    </fill>
    <fill>
      <patternFill patternType="solid">
        <fgColor rgb="FFFFEDA3"/>
        <bgColor rgb="FFFFEDA3"/>
      </patternFill>
    </fill>
    <fill>
      <patternFill patternType="solid">
        <fgColor rgb="FFC0D9F2"/>
        <bgColor rgb="FFC0D9F2"/>
      </patternFill>
    </fill>
    <fill>
      <patternFill patternType="solid">
        <fgColor rgb="FFFF8F8F"/>
        <bgColor rgb="FFFF8F8F"/>
      </patternFill>
    </fill>
  </fills>
  <borders count="77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/>
      <top style="medium">
        <color rgb="FF000000"/>
      </top>
      <bottom/>
      <diagonal/>
    </border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74">
    <xf numFmtId="0" fontId="0" fillId="0" borderId="0" xfId="0" applyFont="1" applyAlignment="1"/>
    <xf numFmtId="0" fontId="1" fillId="0" borderId="0" xfId="0" applyFont="1"/>
    <xf numFmtId="46" fontId="5" fillId="0" borderId="0" xfId="0" applyNumberFormat="1" applyFont="1" applyAlignment="1">
      <alignment horizontal="right"/>
    </xf>
    <xf numFmtId="0" fontId="6" fillId="3" borderId="4" xfId="0" applyFont="1" applyFill="1" applyBorder="1" applyAlignment="1">
      <alignment horizontal="center" vertical="center"/>
    </xf>
    <xf numFmtId="0" fontId="7" fillId="3" borderId="5" xfId="0" applyFont="1" applyFill="1" applyBorder="1"/>
    <xf numFmtId="0" fontId="9" fillId="0" borderId="0" xfId="0" applyFont="1"/>
    <xf numFmtId="0" fontId="11" fillId="4" borderId="10" xfId="0" applyFont="1" applyFill="1" applyBorder="1" applyAlignment="1">
      <alignment horizontal="center" vertical="center"/>
    </xf>
    <xf numFmtId="0" fontId="12" fillId="4" borderId="16" xfId="0" applyFont="1" applyFill="1" applyBorder="1" applyAlignment="1">
      <alignment horizontal="center" vertical="center"/>
    </xf>
    <xf numFmtId="0" fontId="1" fillId="2" borderId="21" xfId="0" applyFont="1" applyFill="1" applyBorder="1"/>
    <xf numFmtId="20" fontId="1" fillId="2" borderId="23" xfId="0" applyNumberFormat="1" applyFont="1" applyFill="1" applyBorder="1"/>
    <xf numFmtId="0" fontId="15" fillId="2" borderId="21" xfId="0" applyFont="1" applyFill="1" applyBorder="1"/>
    <xf numFmtId="0" fontId="1" fillId="0" borderId="27" xfId="0" applyFont="1" applyBorder="1"/>
    <xf numFmtId="20" fontId="1" fillId="0" borderId="0" xfId="0" applyNumberFormat="1" applyFont="1"/>
    <xf numFmtId="0" fontId="1" fillId="2" borderId="31" xfId="0" applyFont="1" applyFill="1" applyBorder="1"/>
    <xf numFmtId="0" fontId="15" fillId="2" borderId="33" xfId="0" applyFont="1" applyFill="1" applyBorder="1"/>
    <xf numFmtId="0" fontId="1" fillId="2" borderId="33" xfId="0" applyFont="1" applyFill="1" applyBorder="1"/>
    <xf numFmtId="20" fontId="1" fillId="2" borderId="35" xfId="0" applyNumberFormat="1" applyFont="1" applyFill="1" applyBorder="1"/>
    <xf numFmtId="0" fontId="1" fillId="2" borderId="36" xfId="0" applyFont="1" applyFill="1" applyBorder="1"/>
    <xf numFmtId="20" fontId="1" fillId="2" borderId="40" xfId="0" applyNumberFormat="1" applyFont="1" applyFill="1" applyBorder="1"/>
    <xf numFmtId="20" fontId="1" fillId="2" borderId="21" xfId="0" applyNumberFormat="1" applyFont="1" applyFill="1" applyBorder="1"/>
    <xf numFmtId="0" fontId="1" fillId="0" borderId="39" xfId="0" applyFont="1" applyBorder="1"/>
    <xf numFmtId="46" fontId="1" fillId="0" borderId="0" xfId="0" applyNumberFormat="1" applyFont="1"/>
    <xf numFmtId="20" fontId="1" fillId="2" borderId="33" xfId="0" applyNumberFormat="1" applyFont="1" applyFill="1" applyBorder="1"/>
    <xf numFmtId="0" fontId="1" fillId="2" borderId="43" xfId="0" applyFont="1" applyFill="1" applyBorder="1"/>
    <xf numFmtId="0" fontId="19" fillId="2" borderId="33" xfId="0" applyFont="1" applyFill="1" applyBorder="1" applyAlignment="1">
      <alignment horizontal="left"/>
    </xf>
    <xf numFmtId="0" fontId="15" fillId="2" borderId="21" xfId="0" applyFont="1" applyFill="1" applyBorder="1" applyAlignment="1"/>
    <xf numFmtId="0" fontId="15" fillId="2" borderId="44" xfId="0" applyFont="1" applyFill="1" applyBorder="1" applyAlignment="1">
      <alignment horizontal="right"/>
    </xf>
    <xf numFmtId="0" fontId="15" fillId="2" borderId="45" xfId="0" applyFont="1" applyFill="1" applyBorder="1"/>
    <xf numFmtId="0" fontId="20" fillId="5" borderId="47" xfId="0" applyFont="1" applyFill="1" applyBorder="1"/>
    <xf numFmtId="0" fontId="1" fillId="5" borderId="10" xfId="0" applyFont="1" applyFill="1" applyBorder="1"/>
    <xf numFmtId="20" fontId="1" fillId="5" borderId="10" xfId="0" applyNumberFormat="1" applyFont="1" applyFill="1" applyBorder="1"/>
    <xf numFmtId="0" fontId="20" fillId="5" borderId="10" xfId="0" applyFont="1" applyFill="1" applyBorder="1" applyAlignment="1">
      <alignment horizontal="center"/>
    </xf>
    <xf numFmtId="0" fontId="20" fillId="5" borderId="48" xfId="0" applyFont="1" applyFill="1" applyBorder="1"/>
    <xf numFmtId="0" fontId="1" fillId="5" borderId="21" xfId="0" applyFont="1" applyFill="1" applyBorder="1"/>
    <xf numFmtId="20" fontId="1" fillId="5" borderId="21" xfId="0" applyNumberFormat="1" applyFont="1" applyFill="1" applyBorder="1"/>
    <xf numFmtId="20" fontId="20" fillId="5" borderId="21" xfId="0" applyNumberFormat="1" applyFont="1" applyFill="1" applyBorder="1" applyAlignment="1">
      <alignment horizontal="center"/>
    </xf>
    <xf numFmtId="164" fontId="20" fillId="5" borderId="50" xfId="0" applyNumberFormat="1" applyFont="1" applyFill="1" applyBorder="1" applyAlignment="1">
      <alignment horizontal="center"/>
    </xf>
    <xf numFmtId="0" fontId="1" fillId="5" borderId="51" xfId="0" applyFont="1" applyFill="1" applyBorder="1"/>
    <xf numFmtId="0" fontId="20" fillId="5" borderId="52" xfId="0" applyFont="1" applyFill="1" applyBorder="1"/>
    <xf numFmtId="0" fontId="1" fillId="5" borderId="16" xfId="0" applyFont="1" applyFill="1" applyBorder="1"/>
    <xf numFmtId="20" fontId="1" fillId="5" borderId="16" xfId="0" applyNumberFormat="1" applyFont="1" applyFill="1" applyBorder="1"/>
    <xf numFmtId="164" fontId="1" fillId="5" borderId="16" xfId="0" applyNumberFormat="1" applyFont="1" applyFill="1" applyBorder="1"/>
    <xf numFmtId="164" fontId="20" fillId="5" borderId="16" xfId="0" applyNumberFormat="1" applyFont="1" applyFill="1" applyBorder="1" applyAlignment="1">
      <alignment horizontal="center"/>
    </xf>
    <xf numFmtId="20" fontId="1" fillId="5" borderId="53" xfId="0" applyNumberFormat="1" applyFont="1" applyFill="1" applyBorder="1"/>
    <xf numFmtId="0" fontId="9" fillId="7" borderId="48" xfId="0" applyFont="1" applyFill="1" applyBorder="1"/>
    <xf numFmtId="0" fontId="9" fillId="0" borderId="0" xfId="0" applyFont="1" applyAlignment="1">
      <alignment vertical="center"/>
    </xf>
    <xf numFmtId="0" fontId="10" fillId="2" borderId="59" xfId="0" applyFont="1" applyFill="1" applyBorder="1" applyAlignment="1">
      <alignment horizontal="left" vertical="center" wrapText="1"/>
    </xf>
    <xf numFmtId="0" fontId="10" fillId="2" borderId="60" xfId="0" applyFont="1" applyFill="1" applyBorder="1" applyAlignment="1">
      <alignment horizontal="center" vertical="center" wrapText="1"/>
    </xf>
    <xf numFmtId="0" fontId="10" fillId="2" borderId="59" xfId="0" applyFont="1" applyFill="1" applyBorder="1" applyAlignment="1">
      <alignment horizontal="center" vertical="center" wrapText="1"/>
    </xf>
    <xf numFmtId="0" fontId="10" fillId="2" borderId="61" xfId="0" applyFont="1" applyFill="1" applyBorder="1" applyAlignment="1">
      <alignment horizontal="center" vertical="center" wrapText="1"/>
    </xf>
    <xf numFmtId="0" fontId="10" fillId="2" borderId="62" xfId="0" applyFont="1" applyFill="1" applyBorder="1" applyAlignment="1">
      <alignment horizontal="center" vertical="center" wrapText="1"/>
    </xf>
    <xf numFmtId="0" fontId="10" fillId="2" borderId="63" xfId="0" applyFont="1" applyFill="1" applyBorder="1" applyAlignment="1">
      <alignment horizontal="center" vertical="center" wrapText="1"/>
    </xf>
    <xf numFmtId="0" fontId="15" fillId="8" borderId="64" xfId="0" applyFont="1" applyFill="1" applyBorder="1" applyAlignment="1">
      <alignment horizontal="left" vertical="center" wrapText="1"/>
    </xf>
    <xf numFmtId="0" fontId="15" fillId="8" borderId="65" xfId="0" applyFont="1" applyFill="1" applyBorder="1" applyAlignment="1">
      <alignment horizontal="left" vertical="center" wrapText="1"/>
    </xf>
    <xf numFmtId="0" fontId="15" fillId="8" borderId="64" xfId="0" applyFont="1" applyFill="1" applyBorder="1" applyAlignment="1">
      <alignment horizontal="center" vertical="center" wrapText="1"/>
    </xf>
    <xf numFmtId="0" fontId="15" fillId="8" borderId="66" xfId="0" applyFont="1" applyFill="1" applyBorder="1" applyAlignment="1">
      <alignment horizontal="center" vertical="center" wrapText="1"/>
    </xf>
    <xf numFmtId="0" fontId="13" fillId="8" borderId="64" xfId="0" applyFont="1" applyFill="1" applyBorder="1" applyAlignment="1">
      <alignment wrapText="1"/>
    </xf>
    <xf numFmtId="0" fontId="13" fillId="8" borderId="66" xfId="0" applyFont="1" applyFill="1" applyBorder="1" applyAlignment="1">
      <alignment wrapText="1"/>
    </xf>
    <xf numFmtId="0" fontId="13" fillId="8" borderId="33" xfId="0" applyFont="1" applyFill="1" applyBorder="1" applyAlignment="1">
      <alignment wrapText="1"/>
    </xf>
    <xf numFmtId="0" fontId="13" fillId="8" borderId="35" xfId="0" applyFont="1" applyFill="1" applyBorder="1" applyAlignment="1">
      <alignment wrapText="1"/>
    </xf>
    <xf numFmtId="0" fontId="13" fillId="8" borderId="65" xfId="0" applyFont="1" applyFill="1" applyBorder="1" applyAlignment="1">
      <alignment wrapText="1"/>
    </xf>
    <xf numFmtId="0" fontId="15" fillId="9" borderId="67" xfId="0" applyFont="1" applyFill="1" applyBorder="1" applyAlignment="1">
      <alignment horizontal="left" vertical="center" wrapText="1"/>
    </xf>
    <xf numFmtId="0" fontId="15" fillId="9" borderId="68" xfId="0" applyFont="1" applyFill="1" applyBorder="1" applyAlignment="1">
      <alignment horizontal="left" vertical="center" wrapText="1"/>
    </xf>
    <xf numFmtId="0" fontId="15" fillId="9" borderId="67" xfId="0" applyFont="1" applyFill="1" applyBorder="1" applyAlignment="1">
      <alignment horizontal="center" vertical="center" wrapText="1"/>
    </xf>
    <xf numFmtId="0" fontId="15" fillId="9" borderId="69" xfId="0" applyFont="1" applyFill="1" applyBorder="1" applyAlignment="1">
      <alignment horizontal="center" vertical="center" wrapText="1"/>
    </xf>
    <xf numFmtId="0" fontId="13" fillId="9" borderId="67" xfId="0" applyFont="1" applyFill="1" applyBorder="1" applyAlignment="1">
      <alignment wrapText="1"/>
    </xf>
    <xf numFmtId="0" fontId="13" fillId="9" borderId="69" xfId="0" applyFont="1" applyFill="1" applyBorder="1" applyAlignment="1">
      <alignment wrapText="1"/>
    </xf>
    <xf numFmtId="0" fontId="13" fillId="9" borderId="70" xfId="0" applyFont="1" applyFill="1" applyBorder="1" applyAlignment="1">
      <alignment wrapText="1"/>
    </xf>
    <xf numFmtId="0" fontId="13" fillId="9" borderId="71" xfId="0" applyFont="1" applyFill="1" applyBorder="1" applyAlignment="1">
      <alignment wrapText="1"/>
    </xf>
    <xf numFmtId="0" fontId="15" fillId="9" borderId="68" xfId="0" applyFont="1" applyFill="1" applyBorder="1" applyAlignment="1">
      <alignment vertical="center" wrapText="1"/>
    </xf>
    <xf numFmtId="0" fontId="15" fillId="8" borderId="67" xfId="0" applyFont="1" applyFill="1" applyBorder="1" applyAlignment="1">
      <alignment horizontal="left" vertical="center" wrapText="1"/>
    </xf>
    <xf numFmtId="0" fontId="15" fillId="8" borderId="68" xfId="0" applyFont="1" applyFill="1" applyBorder="1" applyAlignment="1">
      <alignment horizontal="left" vertical="center" wrapText="1"/>
    </xf>
    <xf numFmtId="0" fontId="15" fillId="8" borderId="67" xfId="0" applyFont="1" applyFill="1" applyBorder="1" applyAlignment="1">
      <alignment horizontal="center" vertical="center" wrapText="1"/>
    </xf>
    <xf numFmtId="0" fontId="15" fillId="8" borderId="69" xfId="0" applyFont="1" applyFill="1" applyBorder="1" applyAlignment="1">
      <alignment horizontal="center" vertical="center" wrapText="1"/>
    </xf>
    <xf numFmtId="0" fontId="13" fillId="8" borderId="67" xfId="0" applyFont="1" applyFill="1" applyBorder="1" applyAlignment="1">
      <alignment wrapText="1"/>
    </xf>
    <xf numFmtId="0" fontId="13" fillId="8" borderId="69" xfId="0" applyFont="1" applyFill="1" applyBorder="1" applyAlignment="1">
      <alignment wrapText="1"/>
    </xf>
    <xf numFmtId="0" fontId="13" fillId="8" borderId="70" xfId="0" applyFont="1" applyFill="1" applyBorder="1" applyAlignment="1">
      <alignment wrapText="1"/>
    </xf>
    <xf numFmtId="0" fontId="13" fillId="8" borderId="71" xfId="0" applyFont="1" applyFill="1" applyBorder="1" applyAlignment="1">
      <alignment wrapText="1"/>
    </xf>
    <xf numFmtId="0" fontId="13" fillId="8" borderId="68" xfId="0" applyFont="1" applyFill="1" applyBorder="1" applyAlignment="1">
      <alignment vertical="center" wrapText="1"/>
    </xf>
    <xf numFmtId="0" fontId="15" fillId="10" borderId="72" xfId="0" applyFont="1" applyFill="1" applyBorder="1" applyAlignment="1">
      <alignment horizontal="left" vertical="center" wrapText="1"/>
    </xf>
    <xf numFmtId="0" fontId="15" fillId="10" borderId="73" xfId="0" applyFont="1" applyFill="1" applyBorder="1" applyAlignment="1">
      <alignment horizontal="left" vertical="center" wrapText="1"/>
    </xf>
    <xf numFmtId="0" fontId="15" fillId="10" borderId="74" xfId="0" applyFont="1" applyFill="1" applyBorder="1" applyAlignment="1">
      <alignment horizontal="center" vertical="center" wrapText="1"/>
    </xf>
    <xf numFmtId="0" fontId="15" fillId="10" borderId="75" xfId="0" applyFont="1" applyFill="1" applyBorder="1" applyAlignment="1">
      <alignment horizontal="center" vertical="center" wrapText="1"/>
    </xf>
    <xf numFmtId="0" fontId="13" fillId="10" borderId="72" xfId="0" applyFont="1" applyFill="1" applyBorder="1" applyAlignment="1">
      <alignment wrapText="1"/>
    </xf>
    <xf numFmtId="0" fontId="13" fillId="10" borderId="76" xfId="0" applyFont="1" applyFill="1" applyBorder="1" applyAlignment="1">
      <alignment wrapText="1"/>
    </xf>
    <xf numFmtId="0" fontId="13" fillId="10" borderId="43" xfId="0" applyFont="1" applyFill="1" applyBorder="1" applyAlignment="1">
      <alignment wrapText="1"/>
    </xf>
    <xf numFmtId="0" fontId="13" fillId="10" borderId="40" xfId="0" applyFont="1" applyFill="1" applyBorder="1" applyAlignment="1">
      <alignment wrapText="1"/>
    </xf>
    <xf numFmtId="0" fontId="13" fillId="10" borderId="73" xfId="0" applyFont="1" applyFill="1" applyBorder="1" applyAlignment="1">
      <alignment vertical="center" wrapText="1"/>
    </xf>
    <xf numFmtId="0" fontId="15" fillId="8" borderId="35" xfId="0" applyFont="1" applyFill="1" applyBorder="1" applyAlignment="1">
      <alignment horizontal="left" vertical="center" wrapText="1"/>
    </xf>
    <xf numFmtId="0" fontId="15" fillId="8" borderId="35" xfId="0" applyFont="1" applyFill="1" applyBorder="1" applyAlignment="1">
      <alignment horizontal="center" vertical="center" wrapText="1"/>
    </xf>
    <xf numFmtId="0" fontId="15" fillId="9" borderId="71" xfId="0" applyFont="1" applyFill="1" applyBorder="1" applyAlignment="1">
      <alignment horizontal="left" vertical="center" wrapText="1"/>
    </xf>
    <xf numFmtId="0" fontId="15" fillId="9" borderId="71" xfId="0" applyFont="1" applyFill="1" applyBorder="1" applyAlignment="1">
      <alignment horizontal="center" vertical="center" wrapText="1"/>
    </xf>
    <xf numFmtId="0" fontId="15" fillId="8" borderId="71" xfId="0" applyFont="1" applyFill="1" applyBorder="1" applyAlignment="1">
      <alignment horizontal="left" vertical="center" wrapText="1"/>
    </xf>
    <xf numFmtId="0" fontId="15" fillId="8" borderId="71" xfId="0" applyFont="1" applyFill="1" applyBorder="1" applyAlignment="1">
      <alignment horizontal="center" vertical="center" wrapText="1"/>
    </xf>
    <xf numFmtId="0" fontId="15" fillId="10" borderId="40" xfId="0" applyFont="1" applyFill="1" applyBorder="1" applyAlignment="1">
      <alignment horizontal="left" vertical="center" wrapText="1"/>
    </xf>
    <xf numFmtId="0" fontId="15" fillId="10" borderId="71" xfId="0" applyFont="1" applyFill="1" applyBorder="1" applyAlignment="1">
      <alignment horizontal="center" vertical="center" wrapText="1"/>
    </xf>
    <xf numFmtId="0" fontId="15" fillId="10" borderId="76" xfId="0" applyFont="1" applyFill="1" applyBorder="1" applyAlignment="1">
      <alignment horizontal="center" vertical="center" wrapText="1"/>
    </xf>
    <xf numFmtId="0" fontId="15" fillId="9" borderId="72" xfId="0" applyFont="1" applyFill="1" applyBorder="1" applyAlignment="1">
      <alignment horizontal="left" vertical="center" wrapText="1"/>
    </xf>
    <xf numFmtId="0" fontId="15" fillId="9" borderId="40" xfId="0" applyFont="1" applyFill="1" applyBorder="1" applyAlignment="1">
      <alignment horizontal="left" vertical="center" wrapText="1"/>
    </xf>
    <xf numFmtId="0" fontId="15" fillId="9" borderId="76" xfId="0" applyFont="1" applyFill="1" applyBorder="1" applyAlignment="1">
      <alignment horizontal="center" vertical="center" wrapText="1"/>
    </xf>
    <xf numFmtId="0" fontId="13" fillId="9" borderId="72" xfId="0" applyFont="1" applyFill="1" applyBorder="1" applyAlignment="1">
      <alignment wrapText="1"/>
    </xf>
    <xf numFmtId="0" fontId="13" fillId="9" borderId="76" xfId="0" applyFont="1" applyFill="1" applyBorder="1" applyAlignment="1">
      <alignment wrapText="1"/>
    </xf>
    <xf numFmtId="0" fontId="13" fillId="9" borderId="43" xfId="0" applyFont="1" applyFill="1" applyBorder="1" applyAlignment="1">
      <alignment wrapText="1"/>
    </xf>
    <xf numFmtId="0" fontId="13" fillId="9" borderId="40" xfId="0" applyFont="1" applyFill="1" applyBorder="1" applyAlignment="1">
      <alignment wrapText="1"/>
    </xf>
    <xf numFmtId="0" fontId="13" fillId="9" borderId="73" xfId="0" applyFont="1" applyFill="1" applyBorder="1" applyAlignment="1">
      <alignment vertical="center" wrapText="1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0" fontId="11" fillId="4" borderId="9" xfId="0" applyFont="1" applyFill="1" applyBorder="1" applyAlignment="1">
      <alignment horizontal="center" vertical="center"/>
    </xf>
    <xf numFmtId="0" fontId="3" fillId="0" borderId="15" xfId="0" applyFont="1" applyBorder="1"/>
    <xf numFmtId="0" fontId="11" fillId="4" borderId="9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wrapText="1"/>
    </xf>
    <xf numFmtId="0" fontId="3" fillId="0" borderId="2" xfId="0" applyFont="1" applyBorder="1"/>
    <xf numFmtId="0" fontId="3" fillId="0" borderId="3" xfId="0" applyFont="1" applyBorder="1"/>
    <xf numFmtId="0" fontId="4" fillId="0" borderId="0" xfId="0" applyFont="1"/>
    <xf numFmtId="0" fontId="0" fillId="0" borderId="0" xfId="0" applyFont="1" applyAlignment="1"/>
    <xf numFmtId="0" fontId="8" fillId="3" borderId="1" xfId="0" applyFont="1" applyFill="1" applyBorder="1" applyAlignment="1">
      <alignment vertical="center" wrapText="1"/>
    </xf>
    <xf numFmtId="0" fontId="10" fillId="4" borderId="6" xfId="0" applyFont="1" applyFill="1" applyBorder="1" applyAlignment="1">
      <alignment vertical="center"/>
    </xf>
    <xf numFmtId="0" fontId="3" fillId="0" borderId="7" xfId="0" applyFont="1" applyBorder="1"/>
    <xf numFmtId="0" fontId="3" fillId="0" borderId="8" xfId="0" applyFont="1" applyBorder="1"/>
    <xf numFmtId="0" fontId="3" fillId="0" borderId="12" xfId="0" applyFont="1" applyBorder="1"/>
    <xf numFmtId="0" fontId="3" fillId="0" borderId="13" xfId="0" applyFont="1" applyBorder="1"/>
    <xf numFmtId="0" fontId="3" fillId="0" borderId="14" xfId="0" applyFont="1" applyBorder="1"/>
    <xf numFmtId="0" fontId="10" fillId="4" borderId="9" xfId="0" applyFont="1" applyFill="1" applyBorder="1" applyAlignment="1">
      <alignment vertical="center"/>
    </xf>
    <xf numFmtId="0" fontId="11" fillId="4" borderId="11" xfId="0" applyFont="1" applyFill="1" applyBorder="1" applyAlignment="1">
      <alignment vertical="center"/>
    </xf>
    <xf numFmtId="0" fontId="3" fillId="0" borderId="17" xfId="0" applyFont="1" applyBorder="1"/>
    <xf numFmtId="0" fontId="1" fillId="2" borderId="22" xfId="0" applyFont="1" applyFill="1" applyBorder="1" applyAlignment="1">
      <alignment horizontal="center" vertical="center"/>
    </xf>
    <xf numFmtId="0" fontId="3" fillId="0" borderId="26" xfId="0" applyFont="1" applyBorder="1"/>
    <xf numFmtId="0" fontId="3" fillId="0" borderId="34" xfId="0" applyFont="1" applyBorder="1"/>
    <xf numFmtId="20" fontId="14" fillId="2" borderId="22" xfId="0" applyNumberFormat="1" applyFont="1" applyFill="1" applyBorder="1" applyAlignment="1">
      <alignment horizontal="center" vertical="center"/>
    </xf>
    <xf numFmtId="20" fontId="1" fillId="2" borderId="22" xfId="0" applyNumberFormat="1" applyFont="1" applyFill="1" applyBorder="1" applyAlignment="1">
      <alignment horizontal="center" vertical="center"/>
    </xf>
    <xf numFmtId="20" fontId="15" fillId="3" borderId="22" xfId="0" applyNumberFormat="1" applyFont="1" applyFill="1" applyBorder="1" applyAlignment="1">
      <alignment horizontal="center" vertical="center"/>
    </xf>
    <xf numFmtId="20" fontId="15" fillId="2" borderId="22" xfId="0" applyNumberFormat="1" applyFont="1" applyFill="1" applyBorder="1" applyAlignment="1">
      <alignment horizontal="center" vertical="center"/>
    </xf>
    <xf numFmtId="0" fontId="16" fillId="3" borderId="22" xfId="0" applyFont="1" applyFill="1" applyBorder="1" applyAlignment="1">
      <alignment vertical="center" wrapText="1"/>
    </xf>
    <xf numFmtId="20" fontId="18" fillId="2" borderId="22" xfId="0" applyNumberFormat="1" applyFont="1" applyFill="1" applyBorder="1" applyAlignment="1">
      <alignment horizontal="center" vertical="center"/>
    </xf>
    <xf numFmtId="20" fontId="15" fillId="2" borderId="38" xfId="0" applyNumberFormat="1" applyFont="1" applyFill="1" applyBorder="1" applyAlignment="1">
      <alignment horizontal="center" vertical="center"/>
    </xf>
    <xf numFmtId="0" fontId="3" fillId="0" borderId="27" xfId="0" applyFont="1" applyBorder="1"/>
    <xf numFmtId="0" fontId="3" fillId="0" borderId="41" xfId="0" applyFont="1" applyBorder="1"/>
    <xf numFmtId="20" fontId="15" fillId="0" borderId="39" xfId="0" applyNumberFormat="1" applyFont="1" applyBorder="1" applyAlignment="1">
      <alignment horizontal="center" vertical="center"/>
    </xf>
    <xf numFmtId="0" fontId="3" fillId="0" borderId="39" xfId="0" applyFont="1" applyBorder="1"/>
    <xf numFmtId="0" fontId="3" fillId="0" borderId="42" xfId="0" applyFont="1" applyBorder="1"/>
    <xf numFmtId="0" fontId="15" fillId="2" borderId="32" xfId="0" applyFont="1" applyFill="1" applyBorder="1" applyAlignment="1">
      <alignment horizontal="right" vertical="center"/>
    </xf>
    <xf numFmtId="0" fontId="3" fillId="0" borderId="37" xfId="0" applyFont="1" applyBorder="1"/>
    <xf numFmtId="0" fontId="15" fillId="2" borderId="11" xfId="0" applyFont="1" applyFill="1" applyBorder="1" applyAlignment="1">
      <alignment horizontal="center" vertical="center"/>
    </xf>
    <xf numFmtId="0" fontId="1" fillId="0" borderId="39" xfId="0" applyFont="1" applyBorder="1"/>
    <xf numFmtId="0" fontId="1" fillId="2" borderId="18" xfId="0" applyFont="1" applyFill="1" applyBorder="1"/>
    <xf numFmtId="0" fontId="3" fillId="0" borderId="19" xfId="0" applyFont="1" applyBorder="1"/>
    <xf numFmtId="0" fontId="3" fillId="0" borderId="20" xfId="0" applyFont="1" applyBorder="1"/>
    <xf numFmtId="0" fontId="3" fillId="0" borderId="28" xfId="0" applyFont="1" applyBorder="1"/>
    <xf numFmtId="0" fontId="3" fillId="0" borderId="29" xfId="0" applyFont="1" applyBorder="1"/>
    <xf numFmtId="0" fontId="3" fillId="0" borderId="30" xfId="0" applyFont="1" applyBorder="1"/>
    <xf numFmtId="0" fontId="15" fillId="2" borderId="11" xfId="0" applyFont="1" applyFill="1" applyBorder="1" applyAlignment="1">
      <alignment vertical="center"/>
    </xf>
    <xf numFmtId="0" fontId="20" fillId="5" borderId="6" xfId="0" applyFont="1" applyFill="1" applyBorder="1" applyAlignment="1">
      <alignment vertical="center"/>
    </xf>
    <xf numFmtId="0" fontId="3" fillId="0" borderId="24" xfId="0" applyFont="1" applyBorder="1"/>
    <xf numFmtId="0" fontId="3" fillId="0" borderId="25" xfId="0" applyFont="1" applyBorder="1"/>
    <xf numFmtId="0" fontId="15" fillId="2" borderId="22" xfId="0" applyFont="1" applyFill="1" applyBorder="1" applyAlignment="1">
      <alignment horizontal="center" vertical="center" wrapText="1"/>
    </xf>
    <xf numFmtId="0" fontId="15" fillId="2" borderId="22" xfId="0" applyFont="1" applyFill="1" applyBorder="1" applyAlignment="1">
      <alignment horizontal="center" vertical="center"/>
    </xf>
    <xf numFmtId="0" fontId="17" fillId="2" borderId="22" xfId="0" applyFont="1" applyFill="1" applyBorder="1" applyAlignment="1">
      <alignment horizontal="center" vertical="center"/>
    </xf>
    <xf numFmtId="0" fontId="3" fillId="0" borderId="46" xfId="0" applyFont="1" applyBorder="1"/>
    <xf numFmtId="0" fontId="1" fillId="5" borderId="11" xfId="0" applyFont="1" applyFill="1" applyBorder="1"/>
    <xf numFmtId="0" fontId="3" fillId="0" borderId="49" xfId="0" applyFont="1" applyBorder="1"/>
    <xf numFmtId="0" fontId="10" fillId="2" borderId="22" xfId="0" applyFont="1" applyFill="1" applyBorder="1" applyAlignment="1">
      <alignment horizontal="center" vertical="center" wrapText="1"/>
    </xf>
    <xf numFmtId="0" fontId="1" fillId="2" borderId="22" xfId="0" applyFont="1" applyFill="1" applyBorder="1" applyAlignment="1">
      <alignment vertical="center"/>
    </xf>
    <xf numFmtId="0" fontId="11" fillId="4" borderId="9" xfId="0" applyFont="1" applyFill="1" applyBorder="1" applyAlignment="1">
      <alignment horizontal="center" vertical="center" wrapText="1"/>
    </xf>
    <xf numFmtId="0" fontId="13" fillId="2" borderId="22" xfId="0" applyFont="1" applyFill="1" applyBorder="1" applyAlignment="1">
      <alignment horizontal="center" vertical="center" wrapText="1"/>
    </xf>
    <xf numFmtId="0" fontId="23" fillId="5" borderId="1" xfId="0" applyFont="1" applyFill="1" applyBorder="1" applyAlignment="1">
      <alignment horizontal="center" vertical="center"/>
    </xf>
    <xf numFmtId="0" fontId="21" fillId="6" borderId="1" xfId="0" applyFont="1" applyFill="1" applyBorder="1" applyAlignment="1">
      <alignment vertical="center" wrapText="1"/>
    </xf>
    <xf numFmtId="0" fontId="2" fillId="7" borderId="54" xfId="0" applyFont="1" applyFill="1" applyBorder="1" applyAlignment="1">
      <alignment horizontal="center" vertical="center" wrapText="1"/>
    </xf>
    <xf numFmtId="0" fontId="3" fillId="0" borderId="55" xfId="0" applyFont="1" applyBorder="1"/>
    <xf numFmtId="0" fontId="3" fillId="0" borderId="56" xfId="0" applyFont="1" applyBorder="1"/>
    <xf numFmtId="0" fontId="11" fillId="4" borderId="54" xfId="0" applyFont="1" applyFill="1" applyBorder="1" applyAlignment="1">
      <alignment horizontal="center" vertical="center" wrapText="1"/>
    </xf>
    <xf numFmtId="0" fontId="3" fillId="0" borderId="57" xfId="0" applyFont="1" applyBorder="1"/>
    <xf numFmtId="0" fontId="11" fillId="3" borderId="54" xfId="0" applyFont="1" applyFill="1" applyBorder="1" applyAlignment="1">
      <alignment horizontal="center" vertical="center" wrapText="1"/>
    </xf>
    <xf numFmtId="0" fontId="11" fillId="4" borderId="58" xfId="0" applyFont="1" applyFill="1" applyBorder="1" applyAlignment="1">
      <alignment horizontal="center" vertical="center" wrapText="1"/>
    </xf>
    <xf numFmtId="0" fontId="22" fillId="5" borderId="1" xfId="0" applyFont="1" applyFill="1" applyBorder="1" applyAlignment="1">
      <alignment horizontal="center" vertic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76200</xdr:colOff>
      <xdr:row>0</xdr:row>
      <xdr:rowOff>28575</xdr:rowOff>
    </xdr:from>
    <xdr:ext cx="923925" cy="361950"/>
    <xdr:pic>
      <xdr:nvPicPr>
        <xdr:cNvPr id="2" name="image2.png" title="Afbeeldi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762000</xdr:colOff>
      <xdr:row>0</xdr:row>
      <xdr:rowOff>38100</xdr:rowOff>
    </xdr:from>
    <xdr:ext cx="371475" cy="361950"/>
    <xdr:pic>
      <xdr:nvPicPr>
        <xdr:cNvPr id="3" name="image1.png" title="Afbeeldi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11</xdr:col>
      <xdr:colOff>247650</xdr:colOff>
      <xdr:row>0</xdr:row>
      <xdr:rowOff>28575</xdr:rowOff>
    </xdr:from>
    <xdr:ext cx="371475" cy="361950"/>
    <xdr:pic>
      <xdr:nvPicPr>
        <xdr:cNvPr id="4" name="image1.png" title="Afbeeldi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17</xdr:col>
      <xdr:colOff>1209675</xdr:colOff>
      <xdr:row>0</xdr:row>
      <xdr:rowOff>0</xdr:rowOff>
    </xdr:from>
    <xdr:ext cx="923925" cy="361950"/>
    <xdr:pic>
      <xdr:nvPicPr>
        <xdr:cNvPr id="5" name="image2.png" title="Afbeeldin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142875</xdr:colOff>
      <xdr:row>1</xdr:row>
      <xdr:rowOff>152400</xdr:rowOff>
    </xdr:from>
    <xdr:ext cx="1266825" cy="504825"/>
    <xdr:pic>
      <xdr:nvPicPr>
        <xdr:cNvPr id="2" name="image2.png" descr="24 uur non-stop samen sporten | HomeSport Events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123825</xdr:colOff>
      <xdr:row>1</xdr:row>
      <xdr:rowOff>114300</xdr:rowOff>
    </xdr:from>
    <xdr:ext cx="590550" cy="581025"/>
    <xdr:pic>
      <xdr:nvPicPr>
        <xdr:cNvPr id="3" name="image1.png" descr="Afbeelding met logo&#10;&#10;Automatisch gegenereerde beschrijvi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9</xdr:col>
      <xdr:colOff>209550</xdr:colOff>
      <xdr:row>1</xdr:row>
      <xdr:rowOff>123825</xdr:rowOff>
    </xdr:from>
    <xdr:ext cx="552450" cy="581025"/>
    <xdr:pic>
      <xdr:nvPicPr>
        <xdr:cNvPr id="4" name="image4.png" descr="Afbeelding met logo&#10;&#10;Automatisch gegenereerde beschrijving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10</xdr:col>
      <xdr:colOff>1162050</xdr:colOff>
      <xdr:row>1</xdr:row>
      <xdr:rowOff>123825</xdr:rowOff>
    </xdr:from>
    <xdr:ext cx="1323975" cy="485775"/>
    <xdr:pic>
      <xdr:nvPicPr>
        <xdr:cNvPr id="5" name="image3.png" descr="24 uur non-stop samen sporten | HomeSport Events" title="Afbeelding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467886"/>
      </a:folHlink>
    </a:clrScheme>
    <a:fontScheme name="Sheets">
      <a:majorFont>
        <a:latin typeface="aptos narrow"/>
        <a:ea typeface="aptos narrow"/>
        <a:cs typeface="aptos narrow"/>
      </a:majorFont>
      <a:minorFont>
        <a:latin typeface="aptos narrow"/>
        <a:ea typeface="aptos narrow"/>
        <a:cs typeface="aptos narrow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Z1004"/>
  <sheetViews>
    <sheetView tabSelected="1" topLeftCell="A11" workbookViewId="0">
      <selection activeCell="K41" sqref="K41"/>
    </sheetView>
  </sheetViews>
  <sheetFormatPr baseColWidth="10" defaultColWidth="12.6640625" defaultRowHeight="15" customHeight="1"/>
  <cols>
    <col min="1" max="1" width="1.83203125" customWidth="1"/>
    <col min="2" max="2" width="1.6640625" customWidth="1"/>
    <col min="3" max="3" width="4.6640625" customWidth="1"/>
    <col min="4" max="4" width="5.1640625" customWidth="1"/>
    <col min="5" max="5" width="38" customWidth="1"/>
    <col min="6" max="6" width="32.1640625" customWidth="1"/>
    <col min="7" max="7" width="21.33203125" customWidth="1"/>
    <col min="8" max="8" width="15.6640625" customWidth="1"/>
    <col min="9" max="10" width="7.83203125" customWidth="1"/>
    <col min="11" max="11" width="10.1640625" customWidth="1"/>
    <col min="12" max="16" width="11.1640625" customWidth="1"/>
    <col min="17" max="17" width="16.5" customWidth="1"/>
    <col min="18" max="18" width="27.83203125" customWidth="1"/>
    <col min="19" max="26" width="11.1640625" customWidth="1"/>
  </cols>
  <sheetData>
    <row r="1" spans="1:26" ht="33.75" customHeight="1">
      <c r="A1" s="1"/>
      <c r="B1" s="110" t="s">
        <v>0</v>
      </c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2"/>
      <c r="S1" s="1"/>
      <c r="T1" s="1"/>
      <c r="U1" s="1"/>
      <c r="V1" s="1"/>
      <c r="W1" s="1"/>
      <c r="X1" s="1"/>
      <c r="Y1" s="1"/>
      <c r="Z1" s="1"/>
    </row>
    <row r="2" spans="1:26" ht="14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4">
      <c r="A3" s="1"/>
      <c r="B3" s="1"/>
      <c r="C3" s="113" t="s">
        <v>1</v>
      </c>
      <c r="D3" s="114"/>
      <c r="E3" s="114"/>
      <c r="F3" s="114"/>
      <c r="G3" s="114"/>
      <c r="H3" s="114"/>
      <c r="I3" s="1"/>
      <c r="J3" s="1"/>
      <c r="K3" s="1"/>
      <c r="L3" s="1"/>
      <c r="M3" s="1"/>
      <c r="N3" s="1"/>
      <c r="O3" s="1"/>
      <c r="P3" s="1"/>
      <c r="Q3" s="1"/>
      <c r="R3" s="1"/>
      <c r="S3" s="2">
        <f>SUM(S9:S40)</f>
        <v>1.0916749833333337</v>
      </c>
      <c r="T3" s="1"/>
      <c r="U3" s="1"/>
      <c r="V3" s="1"/>
      <c r="W3" s="1"/>
      <c r="X3" s="1"/>
      <c r="Y3" s="1"/>
      <c r="Z3" s="1"/>
    </row>
    <row r="4" spans="1:26" ht="26">
      <c r="A4" s="1"/>
      <c r="B4" s="1"/>
      <c r="C4" s="3">
        <v>10</v>
      </c>
      <c r="D4" s="4" t="s">
        <v>2</v>
      </c>
      <c r="E4" s="115" t="s">
        <v>3</v>
      </c>
      <c r="F4" s="111"/>
      <c r="G4" s="111"/>
      <c r="H4" s="111"/>
      <c r="I4" s="112"/>
      <c r="J4" s="5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4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6">
      <c r="A6" s="1"/>
      <c r="B6" s="116" t="s">
        <v>4</v>
      </c>
      <c r="C6" s="117"/>
      <c r="D6" s="118"/>
      <c r="E6" s="122" t="s">
        <v>5</v>
      </c>
      <c r="F6" s="122" t="s">
        <v>6</v>
      </c>
      <c r="G6" s="107" t="s">
        <v>7</v>
      </c>
      <c r="H6" s="162" t="s">
        <v>8</v>
      </c>
      <c r="I6" s="107" t="s">
        <v>9</v>
      </c>
      <c r="J6" s="107" t="s">
        <v>10</v>
      </c>
      <c r="K6" s="107" t="s">
        <v>11</v>
      </c>
      <c r="L6" s="107" t="s">
        <v>12</v>
      </c>
      <c r="M6" s="107" t="s">
        <v>13</v>
      </c>
      <c r="N6" s="107" t="s">
        <v>14</v>
      </c>
      <c r="O6" s="6" t="s">
        <v>15</v>
      </c>
      <c r="P6" s="6" t="s">
        <v>16</v>
      </c>
      <c r="Q6" s="109" t="s">
        <v>17</v>
      </c>
      <c r="R6" s="123" t="s">
        <v>18</v>
      </c>
      <c r="S6" s="1"/>
      <c r="T6" s="1"/>
      <c r="U6" s="1"/>
      <c r="V6" s="1"/>
      <c r="W6" s="1"/>
      <c r="X6" s="1"/>
      <c r="Y6" s="1"/>
      <c r="Z6" s="1"/>
    </row>
    <row r="7" spans="1:26" ht="16">
      <c r="A7" s="1"/>
      <c r="B7" s="119"/>
      <c r="C7" s="120"/>
      <c r="D7" s="121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7" t="s">
        <v>19</v>
      </c>
      <c r="P7" s="7" t="s">
        <v>19</v>
      </c>
      <c r="Q7" s="108"/>
      <c r="R7" s="124"/>
      <c r="S7" s="1"/>
      <c r="T7" s="1"/>
      <c r="U7" s="1"/>
      <c r="V7" s="1"/>
      <c r="W7" s="1"/>
      <c r="X7" s="1"/>
      <c r="Y7" s="1"/>
      <c r="Z7" s="1"/>
    </row>
    <row r="8" spans="1:26" ht="14">
      <c r="A8" s="1"/>
      <c r="B8" s="144"/>
      <c r="C8" s="145"/>
      <c r="D8" s="146"/>
      <c r="E8" s="8"/>
      <c r="F8" s="8"/>
      <c r="G8" s="163" t="s">
        <v>20</v>
      </c>
      <c r="H8" s="161"/>
      <c r="I8" s="125"/>
      <c r="J8" s="125"/>
      <c r="K8" s="125"/>
      <c r="L8" s="128">
        <v>0.54166666666666663</v>
      </c>
      <c r="M8" s="129"/>
      <c r="N8" s="130">
        <v>0.54166666666666663</v>
      </c>
      <c r="O8" s="131">
        <v>0.54166666666666663</v>
      </c>
      <c r="P8" s="131">
        <v>0.5625</v>
      </c>
      <c r="Q8" s="9"/>
      <c r="R8" s="132" t="s">
        <v>21</v>
      </c>
      <c r="S8" s="1"/>
      <c r="T8" s="1"/>
      <c r="U8" s="1"/>
      <c r="V8" s="1"/>
      <c r="W8" s="1"/>
      <c r="X8" s="1"/>
      <c r="Y8" s="1"/>
      <c r="Z8" s="1"/>
    </row>
    <row r="9" spans="1:26" ht="16">
      <c r="A9" s="1"/>
      <c r="B9" s="152"/>
      <c r="C9" s="114"/>
      <c r="D9" s="153"/>
      <c r="E9" s="10" t="s">
        <v>22</v>
      </c>
      <c r="F9" s="10" t="s">
        <v>23</v>
      </c>
      <c r="G9" s="126"/>
      <c r="H9" s="126"/>
      <c r="I9" s="126"/>
      <c r="J9" s="126"/>
      <c r="K9" s="126"/>
      <c r="L9" s="126"/>
      <c r="M9" s="126"/>
      <c r="N9" s="126"/>
      <c r="O9" s="126"/>
      <c r="P9" s="126"/>
      <c r="Q9" s="11"/>
      <c r="R9" s="126"/>
      <c r="S9" s="1"/>
      <c r="T9" s="1"/>
      <c r="U9" s="1"/>
      <c r="V9" s="1"/>
      <c r="W9" s="1"/>
      <c r="X9" s="1"/>
      <c r="Y9" s="1"/>
      <c r="Z9" s="1"/>
    </row>
    <row r="10" spans="1:26" ht="16">
      <c r="A10" s="1"/>
      <c r="B10" s="147"/>
      <c r="C10" s="148"/>
      <c r="D10" s="149"/>
      <c r="E10" s="10" t="s">
        <v>24</v>
      </c>
      <c r="F10" s="8"/>
      <c r="G10" s="126"/>
      <c r="H10" s="126"/>
      <c r="I10" s="126"/>
      <c r="J10" s="126"/>
      <c r="K10" s="126"/>
      <c r="L10" s="126"/>
      <c r="M10" s="126"/>
      <c r="N10" s="126"/>
      <c r="O10" s="126"/>
      <c r="P10" s="126"/>
      <c r="Q10" s="11"/>
      <c r="R10" s="126"/>
      <c r="S10" s="1"/>
      <c r="T10" s="12"/>
      <c r="U10" s="1"/>
      <c r="V10" s="1"/>
      <c r="W10" s="1"/>
      <c r="X10" s="1"/>
      <c r="Y10" s="1"/>
      <c r="Z10" s="1"/>
    </row>
    <row r="11" spans="1:26" ht="16">
      <c r="A11" s="1"/>
      <c r="B11" s="13"/>
      <c r="C11" s="140">
        <v>0</v>
      </c>
      <c r="D11" s="150" t="s">
        <v>25</v>
      </c>
      <c r="E11" s="14" t="s">
        <v>26</v>
      </c>
      <c r="F11" s="15"/>
      <c r="G11" s="127"/>
      <c r="H11" s="127"/>
      <c r="I11" s="127"/>
      <c r="J11" s="127"/>
      <c r="K11" s="127"/>
      <c r="L11" s="127"/>
      <c r="M11" s="127"/>
      <c r="N11" s="127"/>
      <c r="O11" s="127"/>
      <c r="P11" s="127"/>
      <c r="Q11" s="16"/>
      <c r="R11" s="127"/>
      <c r="S11" s="1"/>
      <c r="T11" s="1"/>
      <c r="U11" s="1"/>
      <c r="V11" s="1"/>
      <c r="W11" s="1"/>
      <c r="X11" s="1"/>
      <c r="Y11" s="1"/>
      <c r="Z11" s="1"/>
    </row>
    <row r="12" spans="1:26" ht="14">
      <c r="A12" s="1"/>
      <c r="B12" s="17"/>
      <c r="C12" s="141"/>
      <c r="D12" s="124"/>
      <c r="E12" s="8"/>
      <c r="F12" s="8"/>
      <c r="G12" s="154" t="s">
        <v>27</v>
      </c>
      <c r="H12" s="154" t="s">
        <v>28</v>
      </c>
      <c r="I12" s="156" t="s">
        <v>29</v>
      </c>
      <c r="J12" s="156" t="s">
        <v>29</v>
      </c>
      <c r="K12" s="155"/>
      <c r="L12" s="133">
        <f>N8+C15/$C$4*0.041667</f>
        <v>0.72041809666666667</v>
      </c>
      <c r="M12" s="130">
        <v>1.0416666666666666E-2</v>
      </c>
      <c r="N12" s="134">
        <f>L12+M12</f>
        <v>0.7308347633333333</v>
      </c>
      <c r="O12" s="137">
        <v>0.69861111111111107</v>
      </c>
      <c r="P12" s="131">
        <v>0.74861111111111112</v>
      </c>
      <c r="Q12" s="18"/>
      <c r="R12" s="132" t="s">
        <v>30</v>
      </c>
      <c r="S12" s="1"/>
      <c r="T12" s="1"/>
      <c r="U12" s="1"/>
      <c r="V12" s="1"/>
      <c r="W12" s="1"/>
      <c r="X12" s="1"/>
      <c r="Y12" s="1"/>
      <c r="Z12" s="1"/>
    </row>
    <row r="13" spans="1:26" ht="16">
      <c r="A13" s="1"/>
      <c r="B13" s="144"/>
      <c r="C13" s="145"/>
      <c r="D13" s="146"/>
      <c r="E13" s="10" t="s">
        <v>31</v>
      </c>
      <c r="F13" s="10" t="s">
        <v>32</v>
      </c>
      <c r="G13" s="126"/>
      <c r="H13" s="126"/>
      <c r="I13" s="126"/>
      <c r="J13" s="126"/>
      <c r="K13" s="126"/>
      <c r="L13" s="126"/>
      <c r="M13" s="126"/>
      <c r="N13" s="135"/>
      <c r="O13" s="138"/>
      <c r="P13" s="126"/>
      <c r="Q13" s="11"/>
      <c r="R13" s="126"/>
      <c r="S13" s="1"/>
      <c r="T13" s="1"/>
      <c r="U13" s="1"/>
      <c r="V13" s="1"/>
      <c r="W13" s="1"/>
      <c r="X13" s="1"/>
      <c r="Y13" s="1"/>
      <c r="Z13" s="1"/>
    </row>
    <row r="14" spans="1:26" ht="16">
      <c r="A14" s="1"/>
      <c r="B14" s="147"/>
      <c r="C14" s="148"/>
      <c r="D14" s="149"/>
      <c r="E14" s="10" t="s">
        <v>33</v>
      </c>
      <c r="F14" s="8"/>
      <c r="G14" s="126"/>
      <c r="H14" s="126"/>
      <c r="I14" s="126"/>
      <c r="J14" s="126"/>
      <c r="K14" s="126"/>
      <c r="L14" s="126"/>
      <c r="M14" s="126"/>
      <c r="N14" s="135"/>
      <c r="O14" s="138"/>
      <c r="P14" s="126"/>
      <c r="Q14" s="11"/>
      <c r="R14" s="126"/>
      <c r="S14" s="2">
        <f>L12-L8</f>
        <v>0.17875143000000004</v>
      </c>
      <c r="T14" s="1"/>
      <c r="U14" s="1"/>
      <c r="V14" s="1"/>
      <c r="W14" s="1"/>
      <c r="X14" s="1"/>
      <c r="Y14" s="1"/>
      <c r="Z14" s="1"/>
    </row>
    <row r="15" spans="1:26" ht="16">
      <c r="A15" s="1"/>
      <c r="B15" s="13"/>
      <c r="C15" s="140">
        <v>42.9</v>
      </c>
      <c r="D15" s="142" t="s">
        <v>25</v>
      </c>
      <c r="E15" s="14" t="s">
        <v>34</v>
      </c>
      <c r="F15" s="15"/>
      <c r="G15" s="127"/>
      <c r="H15" s="127"/>
      <c r="I15" s="127"/>
      <c r="J15" s="127"/>
      <c r="K15" s="127"/>
      <c r="L15" s="127"/>
      <c r="M15" s="127"/>
      <c r="N15" s="136"/>
      <c r="O15" s="139"/>
      <c r="P15" s="127"/>
      <c r="Q15" s="16"/>
      <c r="R15" s="127"/>
      <c r="S15" s="1"/>
      <c r="T15" s="1"/>
      <c r="U15" s="1"/>
      <c r="V15" s="1"/>
      <c r="W15" s="1"/>
      <c r="X15" s="1"/>
      <c r="Y15" s="1"/>
      <c r="Z15" s="1"/>
    </row>
    <row r="16" spans="1:26" ht="14">
      <c r="A16" s="1"/>
      <c r="B16" s="17"/>
      <c r="C16" s="141"/>
      <c r="D16" s="124"/>
      <c r="E16" s="8"/>
      <c r="F16" s="8"/>
      <c r="G16" s="154" t="s">
        <v>35</v>
      </c>
      <c r="H16" s="154" t="s">
        <v>36</v>
      </c>
      <c r="I16" s="156" t="s">
        <v>29</v>
      </c>
      <c r="J16" s="156" t="s">
        <v>29</v>
      </c>
      <c r="K16" s="155"/>
      <c r="L16" s="133">
        <f>N12+(C19-C15)/$C$4*0.041667</f>
        <v>0.89833610333333325</v>
      </c>
      <c r="M16" s="130">
        <v>1.0416666666666666E-2</v>
      </c>
      <c r="N16" s="134">
        <f>L16+M16</f>
        <v>0.90875276999999988</v>
      </c>
      <c r="O16" s="131">
        <v>0.84861111111111109</v>
      </c>
      <c r="P16" s="131">
        <v>0.92708333333333337</v>
      </c>
      <c r="Q16" s="18"/>
      <c r="R16" s="132" t="s">
        <v>37</v>
      </c>
      <c r="S16" s="1"/>
      <c r="T16" s="1"/>
      <c r="U16" s="1"/>
      <c r="V16" s="1"/>
      <c r="W16" s="1"/>
      <c r="X16" s="1"/>
      <c r="Y16" s="1"/>
      <c r="Z16" s="1"/>
    </row>
    <row r="17" spans="1:26" ht="16">
      <c r="A17" s="1"/>
      <c r="B17" s="144"/>
      <c r="C17" s="145"/>
      <c r="D17" s="146"/>
      <c r="E17" s="10" t="s">
        <v>38</v>
      </c>
      <c r="F17" s="10" t="s">
        <v>39</v>
      </c>
      <c r="G17" s="126"/>
      <c r="H17" s="126"/>
      <c r="I17" s="126"/>
      <c r="J17" s="126"/>
      <c r="K17" s="126"/>
      <c r="L17" s="126"/>
      <c r="M17" s="126"/>
      <c r="N17" s="135"/>
      <c r="O17" s="126"/>
      <c r="P17" s="126"/>
      <c r="Q17" s="11"/>
      <c r="R17" s="126"/>
      <c r="S17" s="1"/>
      <c r="T17" s="1"/>
      <c r="U17" s="1"/>
      <c r="V17" s="1"/>
      <c r="W17" s="1"/>
      <c r="X17" s="1"/>
      <c r="Y17" s="1"/>
      <c r="Z17" s="1"/>
    </row>
    <row r="18" spans="1:26" ht="16">
      <c r="A18" s="1"/>
      <c r="B18" s="147"/>
      <c r="C18" s="148"/>
      <c r="D18" s="149"/>
      <c r="E18" s="10" t="s">
        <v>40</v>
      </c>
      <c r="F18" s="8"/>
      <c r="G18" s="126"/>
      <c r="H18" s="126"/>
      <c r="I18" s="126"/>
      <c r="J18" s="126"/>
      <c r="K18" s="126"/>
      <c r="L18" s="126"/>
      <c r="M18" s="126"/>
      <c r="N18" s="135"/>
      <c r="O18" s="126"/>
      <c r="P18" s="126"/>
      <c r="Q18" s="11"/>
      <c r="R18" s="126"/>
      <c r="S18" s="2">
        <f>L16-L12</f>
        <v>0.17791800666666657</v>
      </c>
      <c r="T18" s="1"/>
      <c r="U18" s="1"/>
      <c r="V18" s="1"/>
      <c r="W18" s="1"/>
      <c r="X18" s="1"/>
      <c r="Y18" s="1"/>
      <c r="Z18" s="1"/>
    </row>
    <row r="19" spans="1:26" ht="16">
      <c r="A19" s="1"/>
      <c r="B19" s="13"/>
      <c r="C19" s="140">
        <v>83.1</v>
      </c>
      <c r="D19" s="150" t="s">
        <v>25</v>
      </c>
      <c r="E19" s="14" t="s">
        <v>41</v>
      </c>
      <c r="F19" s="15"/>
      <c r="G19" s="127"/>
      <c r="H19" s="127"/>
      <c r="I19" s="127"/>
      <c r="J19" s="127"/>
      <c r="K19" s="127"/>
      <c r="L19" s="127"/>
      <c r="M19" s="127"/>
      <c r="N19" s="136"/>
      <c r="O19" s="127"/>
      <c r="P19" s="127"/>
      <c r="Q19" s="16"/>
      <c r="R19" s="127"/>
      <c r="S19" s="1"/>
      <c r="T19" s="1"/>
      <c r="U19" s="1"/>
      <c r="V19" s="1"/>
      <c r="W19" s="1"/>
      <c r="X19" s="1"/>
      <c r="Y19" s="1"/>
      <c r="Z19" s="1"/>
    </row>
    <row r="20" spans="1:26" ht="14">
      <c r="A20" s="1"/>
      <c r="B20" s="17"/>
      <c r="C20" s="141"/>
      <c r="D20" s="124"/>
      <c r="E20" s="8"/>
      <c r="F20" s="8"/>
      <c r="G20" s="154" t="s">
        <v>42</v>
      </c>
      <c r="H20" s="155" t="s">
        <v>43</v>
      </c>
      <c r="I20" s="156" t="s">
        <v>29</v>
      </c>
      <c r="J20" s="156" t="s">
        <v>29</v>
      </c>
      <c r="K20" s="156" t="s">
        <v>29</v>
      </c>
      <c r="L20" s="133">
        <f>N16+(C23-C19)/$C$4*0.041667</f>
        <v>1.0541706</v>
      </c>
      <c r="M20" s="130">
        <v>1.0416666666666666E-2</v>
      </c>
      <c r="N20" s="134">
        <f>L20+M20</f>
        <v>1.0645872666666667</v>
      </c>
      <c r="O20" s="131">
        <v>0.99583333333333335</v>
      </c>
      <c r="P20" s="131">
        <v>0.10138888888888889</v>
      </c>
      <c r="Q20" s="18"/>
      <c r="R20" s="19"/>
      <c r="S20" s="1"/>
      <c r="T20" s="1"/>
      <c r="U20" s="1"/>
      <c r="V20" s="1"/>
      <c r="W20" s="1"/>
      <c r="X20" s="1"/>
      <c r="Y20" s="1"/>
      <c r="Z20" s="1"/>
    </row>
    <row r="21" spans="1:26" ht="16">
      <c r="A21" s="1"/>
      <c r="B21" s="144"/>
      <c r="C21" s="145"/>
      <c r="D21" s="146"/>
      <c r="E21" s="10" t="s">
        <v>44</v>
      </c>
      <c r="F21" s="10" t="s">
        <v>45</v>
      </c>
      <c r="G21" s="126"/>
      <c r="H21" s="126"/>
      <c r="I21" s="126"/>
      <c r="J21" s="126"/>
      <c r="K21" s="126"/>
      <c r="L21" s="126"/>
      <c r="M21" s="126"/>
      <c r="N21" s="135"/>
      <c r="O21" s="126"/>
      <c r="P21" s="126"/>
      <c r="Q21" s="11"/>
      <c r="R21" s="143"/>
      <c r="S21" s="21"/>
      <c r="T21" s="1"/>
      <c r="U21" s="1"/>
      <c r="V21" s="1"/>
      <c r="W21" s="1"/>
      <c r="X21" s="1"/>
      <c r="Y21" s="1"/>
      <c r="Z21" s="1"/>
    </row>
    <row r="22" spans="1:26" ht="16">
      <c r="A22" s="1"/>
      <c r="B22" s="147"/>
      <c r="C22" s="148"/>
      <c r="D22" s="149"/>
      <c r="E22" s="10" t="s">
        <v>46</v>
      </c>
      <c r="F22" s="8"/>
      <c r="G22" s="126"/>
      <c r="H22" s="126"/>
      <c r="I22" s="126"/>
      <c r="J22" s="126"/>
      <c r="K22" s="126"/>
      <c r="L22" s="126"/>
      <c r="M22" s="126"/>
      <c r="N22" s="135"/>
      <c r="O22" s="126"/>
      <c r="P22" s="126"/>
      <c r="Q22" s="11"/>
      <c r="R22" s="138"/>
      <c r="S22" s="21"/>
      <c r="T22" s="1"/>
      <c r="U22" s="1"/>
      <c r="V22" s="1"/>
      <c r="W22" s="1"/>
      <c r="X22" s="1"/>
      <c r="Y22" s="1"/>
      <c r="Z22" s="1"/>
    </row>
    <row r="23" spans="1:26" ht="16">
      <c r="A23" s="1"/>
      <c r="B23" s="13"/>
      <c r="C23" s="140">
        <v>118</v>
      </c>
      <c r="D23" s="150" t="s">
        <v>25</v>
      </c>
      <c r="E23" s="14" t="s">
        <v>47</v>
      </c>
      <c r="F23" s="15"/>
      <c r="G23" s="127"/>
      <c r="H23" s="127"/>
      <c r="I23" s="127"/>
      <c r="J23" s="127"/>
      <c r="K23" s="127"/>
      <c r="L23" s="127"/>
      <c r="M23" s="127"/>
      <c r="N23" s="136"/>
      <c r="O23" s="127"/>
      <c r="P23" s="127"/>
      <c r="Q23" s="16"/>
      <c r="R23" s="22"/>
      <c r="S23" s="2">
        <f>L20-L16</f>
        <v>0.15583449666666671</v>
      </c>
      <c r="T23" s="1"/>
      <c r="U23" s="1"/>
      <c r="V23" s="1"/>
      <c r="W23" s="1"/>
      <c r="X23" s="1"/>
      <c r="Y23" s="1"/>
      <c r="Z23" s="1"/>
    </row>
    <row r="24" spans="1:26" ht="14">
      <c r="A24" s="1"/>
      <c r="B24" s="17"/>
      <c r="C24" s="141"/>
      <c r="D24" s="124"/>
      <c r="E24" s="23"/>
      <c r="F24" s="8"/>
      <c r="G24" s="154" t="s">
        <v>48</v>
      </c>
      <c r="H24" s="155" t="s">
        <v>49</v>
      </c>
      <c r="I24" s="156" t="s">
        <v>29</v>
      </c>
      <c r="J24" s="156" t="s">
        <v>29</v>
      </c>
      <c r="K24" s="156" t="s">
        <v>29</v>
      </c>
      <c r="L24" s="133">
        <f>N20+(C27-C23)/$C$4*0.041667</f>
        <v>1.2312552666666667</v>
      </c>
      <c r="M24" s="130">
        <v>1.0416666666666666E-2</v>
      </c>
      <c r="N24" s="134">
        <f>L24+M24</f>
        <v>1.2416719333333335</v>
      </c>
      <c r="O24" s="131">
        <v>0.14097222222222222</v>
      </c>
      <c r="P24" s="131">
        <v>0.27291666666666664</v>
      </c>
      <c r="Q24" s="18"/>
      <c r="R24" s="19"/>
      <c r="S24" s="21"/>
      <c r="T24" s="1"/>
      <c r="U24" s="1"/>
      <c r="V24" s="1"/>
      <c r="W24" s="1"/>
      <c r="X24" s="1"/>
      <c r="Y24" s="1"/>
      <c r="Z24" s="1"/>
    </row>
    <row r="25" spans="1:26" ht="16">
      <c r="A25" s="1"/>
      <c r="B25" s="144"/>
      <c r="C25" s="145"/>
      <c r="D25" s="146"/>
      <c r="E25" s="10" t="s">
        <v>50</v>
      </c>
      <c r="F25" s="10" t="s">
        <v>51</v>
      </c>
      <c r="G25" s="126"/>
      <c r="H25" s="126"/>
      <c r="I25" s="126"/>
      <c r="J25" s="126"/>
      <c r="K25" s="126"/>
      <c r="L25" s="126"/>
      <c r="M25" s="126"/>
      <c r="N25" s="135"/>
      <c r="O25" s="126"/>
      <c r="P25" s="126"/>
      <c r="Q25" s="11"/>
      <c r="R25" s="143"/>
      <c r="S25" s="21"/>
      <c r="T25" s="1"/>
      <c r="U25" s="1"/>
      <c r="V25" s="1"/>
      <c r="W25" s="1"/>
      <c r="X25" s="1"/>
      <c r="Y25" s="1"/>
      <c r="Z25" s="1"/>
    </row>
    <row r="26" spans="1:26" ht="16">
      <c r="A26" s="1"/>
      <c r="B26" s="147"/>
      <c r="C26" s="148"/>
      <c r="D26" s="149"/>
      <c r="E26" s="10" t="s">
        <v>52</v>
      </c>
      <c r="F26" s="8"/>
      <c r="G26" s="126"/>
      <c r="H26" s="126"/>
      <c r="I26" s="126"/>
      <c r="J26" s="126"/>
      <c r="K26" s="126"/>
      <c r="L26" s="126"/>
      <c r="M26" s="126"/>
      <c r="N26" s="135"/>
      <c r="O26" s="126"/>
      <c r="P26" s="126"/>
      <c r="Q26" s="11"/>
      <c r="R26" s="138"/>
      <c r="S26" s="21"/>
      <c r="T26" s="1"/>
      <c r="U26" s="1"/>
      <c r="V26" s="1"/>
      <c r="W26" s="1"/>
      <c r="X26" s="1"/>
      <c r="Y26" s="1"/>
      <c r="Z26" s="1"/>
    </row>
    <row r="27" spans="1:26">
      <c r="A27" s="1"/>
      <c r="B27" s="13"/>
      <c r="C27" s="140">
        <v>158</v>
      </c>
      <c r="D27" s="150" t="s">
        <v>25</v>
      </c>
      <c r="E27" s="24" t="s">
        <v>53</v>
      </c>
      <c r="F27" s="15"/>
      <c r="G27" s="127"/>
      <c r="H27" s="127"/>
      <c r="I27" s="127"/>
      <c r="J27" s="127"/>
      <c r="K27" s="127"/>
      <c r="L27" s="127"/>
      <c r="M27" s="127"/>
      <c r="N27" s="136"/>
      <c r="O27" s="127"/>
      <c r="P27" s="127"/>
      <c r="Q27" s="16"/>
      <c r="R27" s="22"/>
      <c r="S27" s="2">
        <f>L24-L20</f>
        <v>0.17708466666666678</v>
      </c>
      <c r="T27" s="1"/>
      <c r="U27" s="1"/>
      <c r="V27" s="1"/>
      <c r="W27" s="1"/>
      <c r="X27" s="1"/>
      <c r="Y27" s="1"/>
      <c r="Z27" s="1"/>
    </row>
    <row r="28" spans="1:26" ht="14">
      <c r="A28" s="1"/>
      <c r="B28" s="17"/>
      <c r="C28" s="141"/>
      <c r="D28" s="124"/>
      <c r="E28" s="20"/>
      <c r="F28" s="8"/>
      <c r="G28" s="154" t="s">
        <v>54</v>
      </c>
      <c r="H28" s="155" t="s">
        <v>55</v>
      </c>
      <c r="I28" s="156" t="s">
        <v>29</v>
      </c>
      <c r="J28" s="156" t="s">
        <v>29</v>
      </c>
      <c r="K28" s="155"/>
      <c r="L28" s="133">
        <f>N24+(C31-C27)/$C$4*0.041667</f>
        <v>1.4000065333333334</v>
      </c>
      <c r="M28" s="130">
        <v>1.0416666666666666E-2</v>
      </c>
      <c r="N28" s="134">
        <f>L28+M28</f>
        <v>1.4104232000000001</v>
      </c>
      <c r="O28" s="131">
        <v>0.28611111111111109</v>
      </c>
      <c r="P28" s="131">
        <v>0.44513888888888886</v>
      </c>
      <c r="Q28" s="18"/>
      <c r="R28" s="19"/>
      <c r="S28" s="21"/>
      <c r="T28" s="1"/>
      <c r="U28" s="1"/>
      <c r="V28" s="1"/>
      <c r="W28" s="1"/>
      <c r="X28" s="1"/>
      <c r="Y28" s="1"/>
      <c r="Z28" s="1"/>
    </row>
    <row r="29" spans="1:26" ht="16">
      <c r="A29" s="1"/>
      <c r="B29" s="144"/>
      <c r="C29" s="145"/>
      <c r="D29" s="146"/>
      <c r="E29" s="10" t="s">
        <v>56</v>
      </c>
      <c r="F29" s="10" t="s">
        <v>57</v>
      </c>
      <c r="G29" s="126"/>
      <c r="H29" s="126"/>
      <c r="I29" s="126"/>
      <c r="J29" s="126"/>
      <c r="K29" s="126"/>
      <c r="L29" s="126"/>
      <c r="M29" s="126"/>
      <c r="N29" s="135"/>
      <c r="O29" s="126"/>
      <c r="P29" s="126"/>
      <c r="Q29" s="11"/>
      <c r="R29" s="19"/>
      <c r="S29" s="21"/>
      <c r="T29" s="1"/>
      <c r="U29" s="1"/>
      <c r="V29" s="1"/>
      <c r="W29" s="1"/>
      <c r="X29" s="1"/>
      <c r="Y29" s="1"/>
      <c r="Z29" s="1"/>
    </row>
    <row r="30" spans="1:26" ht="16">
      <c r="A30" s="1"/>
      <c r="B30" s="147"/>
      <c r="C30" s="148"/>
      <c r="D30" s="149"/>
      <c r="E30" s="10" t="s">
        <v>58</v>
      </c>
      <c r="F30" s="8"/>
      <c r="G30" s="126"/>
      <c r="H30" s="126"/>
      <c r="I30" s="126"/>
      <c r="J30" s="126"/>
      <c r="K30" s="126"/>
      <c r="L30" s="126"/>
      <c r="M30" s="126"/>
      <c r="N30" s="135"/>
      <c r="O30" s="126"/>
      <c r="P30" s="126"/>
      <c r="Q30" s="11"/>
      <c r="R30" s="20"/>
      <c r="S30" s="21"/>
      <c r="T30" s="1"/>
      <c r="U30" s="1"/>
      <c r="V30" s="1"/>
      <c r="W30" s="1"/>
      <c r="X30" s="1"/>
      <c r="Y30" s="1"/>
      <c r="Z30" s="1"/>
    </row>
    <row r="31" spans="1:26" ht="16">
      <c r="A31" s="1"/>
      <c r="B31" s="13"/>
      <c r="C31" s="140">
        <v>196</v>
      </c>
      <c r="D31" s="150" t="s">
        <v>25</v>
      </c>
      <c r="E31" s="14" t="s">
        <v>59</v>
      </c>
      <c r="F31" s="15"/>
      <c r="G31" s="127"/>
      <c r="H31" s="127"/>
      <c r="I31" s="127"/>
      <c r="J31" s="127"/>
      <c r="K31" s="127"/>
      <c r="L31" s="127"/>
      <c r="M31" s="127"/>
      <c r="N31" s="136"/>
      <c r="O31" s="127"/>
      <c r="P31" s="127"/>
      <c r="Q31" s="16"/>
      <c r="R31" s="22"/>
      <c r="S31" s="2">
        <f>L28-L24</f>
        <v>0.16875126666666662</v>
      </c>
      <c r="T31" s="1"/>
      <c r="U31" s="1"/>
      <c r="V31" s="1"/>
      <c r="W31" s="1"/>
      <c r="X31" s="1"/>
      <c r="Y31" s="1"/>
      <c r="Z31" s="1"/>
    </row>
    <row r="32" spans="1:26" ht="14">
      <c r="A32" s="1"/>
      <c r="B32" s="17"/>
      <c r="C32" s="141"/>
      <c r="D32" s="124"/>
      <c r="E32" s="8"/>
      <c r="F32" s="8"/>
      <c r="G32" s="160" t="s">
        <v>60</v>
      </c>
      <c r="H32" s="161"/>
      <c r="I32" s="125"/>
      <c r="J32" s="125"/>
      <c r="K32" s="125"/>
      <c r="L32" s="133">
        <f>N28+(C35-C31)/$C$4*0.041667</f>
        <v>1.6333416500000002</v>
      </c>
      <c r="M32" s="125"/>
      <c r="N32" s="125"/>
      <c r="O32" s="125"/>
      <c r="P32" s="137">
        <v>0.70833333333333337</v>
      </c>
      <c r="Q32" s="18"/>
      <c r="R32" s="19"/>
      <c r="S32" s="21"/>
      <c r="T32" s="1"/>
      <c r="U32" s="1"/>
      <c r="V32" s="1"/>
      <c r="W32" s="1"/>
      <c r="X32" s="1"/>
      <c r="Y32" s="1"/>
      <c r="Z32" s="1"/>
    </row>
    <row r="33" spans="1:26" ht="16">
      <c r="A33" s="1"/>
      <c r="B33" s="144"/>
      <c r="C33" s="145"/>
      <c r="D33" s="146"/>
      <c r="E33" s="10" t="s">
        <v>61</v>
      </c>
      <c r="F33" s="25" t="s">
        <v>62</v>
      </c>
      <c r="G33" s="126"/>
      <c r="H33" s="126"/>
      <c r="I33" s="126"/>
      <c r="J33" s="126"/>
      <c r="K33" s="126"/>
      <c r="L33" s="126"/>
      <c r="M33" s="126"/>
      <c r="N33" s="126"/>
      <c r="O33" s="126"/>
      <c r="P33" s="138"/>
      <c r="Q33" s="11"/>
      <c r="R33" s="143"/>
      <c r="S33" s="21"/>
      <c r="T33" s="1"/>
      <c r="U33" s="1"/>
      <c r="V33" s="1"/>
      <c r="W33" s="1"/>
      <c r="X33" s="1"/>
      <c r="Y33" s="1"/>
      <c r="Z33" s="1"/>
    </row>
    <row r="34" spans="1:26" ht="16">
      <c r="A34" s="1"/>
      <c r="B34" s="147"/>
      <c r="C34" s="148"/>
      <c r="D34" s="149"/>
      <c r="E34" s="10" t="s">
        <v>24</v>
      </c>
      <c r="F34" s="8"/>
      <c r="G34" s="126"/>
      <c r="H34" s="126"/>
      <c r="I34" s="126"/>
      <c r="J34" s="126"/>
      <c r="K34" s="126"/>
      <c r="L34" s="126"/>
      <c r="M34" s="126"/>
      <c r="N34" s="126"/>
      <c r="O34" s="126"/>
      <c r="P34" s="138"/>
      <c r="Q34" s="11"/>
      <c r="R34" s="138"/>
      <c r="S34" s="21"/>
      <c r="T34" s="1"/>
      <c r="U34" s="1"/>
      <c r="V34" s="1"/>
      <c r="W34" s="1"/>
      <c r="X34" s="1"/>
      <c r="Y34" s="1"/>
      <c r="Z34" s="1"/>
    </row>
    <row r="35" spans="1:26" ht="16">
      <c r="A35" s="1"/>
      <c r="B35" s="17"/>
      <c r="C35" s="26">
        <v>249.5</v>
      </c>
      <c r="D35" s="27" t="s">
        <v>25</v>
      </c>
      <c r="E35" s="10" t="s">
        <v>26</v>
      </c>
      <c r="F35" s="8"/>
      <c r="G35" s="157"/>
      <c r="H35" s="157"/>
      <c r="I35" s="157"/>
      <c r="J35" s="157"/>
      <c r="K35" s="157"/>
      <c r="L35" s="157"/>
      <c r="M35" s="157"/>
      <c r="N35" s="157"/>
      <c r="O35" s="157"/>
      <c r="P35" s="138"/>
      <c r="Q35" s="9"/>
      <c r="R35" s="19"/>
      <c r="S35" s="2">
        <f>L32-L28</f>
        <v>0.23333511666666684</v>
      </c>
      <c r="T35" s="1"/>
      <c r="U35" s="1"/>
      <c r="V35" s="1"/>
      <c r="W35" s="1"/>
      <c r="X35" s="1"/>
      <c r="Y35" s="1"/>
      <c r="Z35" s="1"/>
    </row>
    <row r="36" spans="1:26" ht="16">
      <c r="A36" s="1"/>
      <c r="B36" s="151" t="s">
        <v>63</v>
      </c>
      <c r="C36" s="117"/>
      <c r="D36" s="118"/>
      <c r="E36" s="28" t="s">
        <v>64</v>
      </c>
      <c r="F36" s="29"/>
      <c r="G36" s="29"/>
      <c r="H36" s="29"/>
      <c r="I36" s="29"/>
      <c r="J36" s="29"/>
      <c r="K36" s="29"/>
      <c r="L36" s="30"/>
      <c r="M36" s="31" t="s">
        <v>228</v>
      </c>
      <c r="N36" s="30"/>
      <c r="O36" s="30"/>
      <c r="P36" s="30"/>
      <c r="Q36" s="30"/>
      <c r="R36" s="158"/>
      <c r="S36" s="21"/>
      <c r="T36" s="1"/>
      <c r="U36" s="1"/>
      <c r="V36" s="1"/>
      <c r="W36" s="1"/>
      <c r="X36" s="1"/>
      <c r="Y36" s="1"/>
      <c r="Z36" s="1"/>
    </row>
    <row r="37" spans="1:26" ht="16">
      <c r="A37" s="1"/>
      <c r="B37" s="152"/>
      <c r="C37" s="114"/>
      <c r="D37" s="153"/>
      <c r="E37" s="32" t="s">
        <v>65</v>
      </c>
      <c r="F37" s="33"/>
      <c r="G37" s="33"/>
      <c r="H37" s="33"/>
      <c r="I37" s="33"/>
      <c r="J37" s="33"/>
      <c r="K37" s="33"/>
      <c r="L37" s="34"/>
      <c r="M37" s="35">
        <f>M8+M12+M16+M20+M24+M28</f>
        <v>5.2083333333333329E-2</v>
      </c>
      <c r="N37" s="34"/>
      <c r="O37" s="34"/>
      <c r="P37" s="34"/>
      <c r="Q37" s="34"/>
      <c r="R37" s="159"/>
      <c r="S37" s="1"/>
      <c r="T37" s="1"/>
      <c r="U37" s="1"/>
      <c r="V37" s="1"/>
      <c r="W37" s="1"/>
      <c r="X37" s="1"/>
      <c r="Y37" s="1"/>
      <c r="Z37" s="1"/>
    </row>
    <row r="38" spans="1:26" ht="16">
      <c r="A38" s="1"/>
      <c r="B38" s="152"/>
      <c r="C38" s="114"/>
      <c r="D38" s="153"/>
      <c r="E38" s="32" t="s">
        <v>66</v>
      </c>
      <c r="F38" s="34"/>
      <c r="G38" s="33"/>
      <c r="H38" s="33"/>
      <c r="I38" s="33"/>
      <c r="J38" s="33"/>
      <c r="K38" s="33"/>
      <c r="L38" s="34"/>
      <c r="M38" s="36">
        <f>S3-M37</f>
        <v>1.0395916500000004</v>
      </c>
      <c r="N38" s="34"/>
      <c r="O38" s="34"/>
      <c r="P38" s="34"/>
      <c r="Q38" s="34"/>
      <c r="R38" s="37"/>
      <c r="S38" s="1"/>
      <c r="T38" s="1"/>
      <c r="U38" s="1"/>
      <c r="V38" s="1"/>
      <c r="W38" s="1"/>
      <c r="X38" s="1"/>
      <c r="Y38" s="1"/>
      <c r="Z38" s="1"/>
    </row>
    <row r="39" spans="1:26" ht="16">
      <c r="A39" s="1"/>
      <c r="B39" s="119"/>
      <c r="C39" s="120"/>
      <c r="D39" s="121"/>
      <c r="E39" s="38" t="s">
        <v>67</v>
      </c>
      <c r="F39" s="39"/>
      <c r="G39" s="39"/>
      <c r="H39" s="39"/>
      <c r="I39" s="39"/>
      <c r="J39" s="39"/>
      <c r="K39" s="40"/>
      <c r="L39" s="41"/>
      <c r="M39" s="42">
        <f>M37+M38</f>
        <v>1.0916749833333337</v>
      </c>
      <c r="N39" s="40"/>
      <c r="O39" s="40"/>
      <c r="P39" s="40"/>
      <c r="Q39" s="40"/>
      <c r="R39" s="43"/>
      <c r="S39" s="1"/>
      <c r="T39" s="1"/>
      <c r="U39" s="1"/>
      <c r="V39" s="1"/>
      <c r="W39" s="1"/>
      <c r="X39" s="1"/>
      <c r="Y39" s="1"/>
      <c r="Z39" s="1"/>
    </row>
    <row r="40" spans="1:26" ht="1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3" spans="1:26" ht="1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</sheetData>
  <mergeCells count="113">
    <mergeCell ref="J16:J19"/>
    <mergeCell ref="K16:K19"/>
    <mergeCell ref="L16:L19"/>
    <mergeCell ref="M16:M19"/>
    <mergeCell ref="N20:N23"/>
    <mergeCell ref="O20:O23"/>
    <mergeCell ref="P20:P23"/>
    <mergeCell ref="R21:R22"/>
    <mergeCell ref="G20:G23"/>
    <mergeCell ref="H20:H23"/>
    <mergeCell ref="I20:I23"/>
    <mergeCell ref="J20:J23"/>
    <mergeCell ref="K20:K23"/>
    <mergeCell ref="L20:L23"/>
    <mergeCell ref="M20:M23"/>
    <mergeCell ref="B17:D18"/>
    <mergeCell ref="C19:C20"/>
    <mergeCell ref="D19:D20"/>
    <mergeCell ref="B21:D22"/>
    <mergeCell ref="C23:C24"/>
    <mergeCell ref="D23:D24"/>
    <mergeCell ref="G16:G19"/>
    <mergeCell ref="H16:H19"/>
    <mergeCell ref="I16:I19"/>
    <mergeCell ref="B8:D10"/>
    <mergeCell ref="G8:G11"/>
    <mergeCell ref="H8:H11"/>
    <mergeCell ref="I8:I11"/>
    <mergeCell ref="J8:J11"/>
    <mergeCell ref="D11:D12"/>
    <mergeCell ref="G12:G15"/>
    <mergeCell ref="H12:H15"/>
    <mergeCell ref="I12:I15"/>
    <mergeCell ref="J12:J15"/>
    <mergeCell ref="B13:D14"/>
    <mergeCell ref="N32:N35"/>
    <mergeCell ref="O32:O35"/>
    <mergeCell ref="P32:P35"/>
    <mergeCell ref="R33:R34"/>
    <mergeCell ref="R36:R37"/>
    <mergeCell ref="G32:G35"/>
    <mergeCell ref="H32:H35"/>
    <mergeCell ref="I32:I35"/>
    <mergeCell ref="J32:J35"/>
    <mergeCell ref="K32:K35"/>
    <mergeCell ref="L32:L35"/>
    <mergeCell ref="M32:M35"/>
    <mergeCell ref="B29:D30"/>
    <mergeCell ref="C31:C32"/>
    <mergeCell ref="D31:D32"/>
    <mergeCell ref="B33:D34"/>
    <mergeCell ref="B36:D39"/>
    <mergeCell ref="G24:G27"/>
    <mergeCell ref="H24:H27"/>
    <mergeCell ref="I24:I27"/>
    <mergeCell ref="J24:J27"/>
    <mergeCell ref="G28:G31"/>
    <mergeCell ref="H28:H31"/>
    <mergeCell ref="I28:I31"/>
    <mergeCell ref="J28:J31"/>
    <mergeCell ref="C11:C12"/>
    <mergeCell ref="C15:C16"/>
    <mergeCell ref="D15:D16"/>
    <mergeCell ref="N24:N27"/>
    <mergeCell ref="O24:O27"/>
    <mergeCell ref="P24:P27"/>
    <mergeCell ref="R25:R26"/>
    <mergeCell ref="B25:D26"/>
    <mergeCell ref="C27:C28"/>
    <mergeCell ref="D27:D28"/>
    <mergeCell ref="K24:K27"/>
    <mergeCell ref="L24:L27"/>
    <mergeCell ref="M24:M27"/>
    <mergeCell ref="N28:N31"/>
    <mergeCell ref="O28:O31"/>
    <mergeCell ref="P28:P31"/>
    <mergeCell ref="K28:K31"/>
    <mergeCell ref="L28:L31"/>
    <mergeCell ref="M28:M31"/>
    <mergeCell ref="K12:K15"/>
    <mergeCell ref="N16:N19"/>
    <mergeCell ref="O16:O19"/>
    <mergeCell ref="P16:P19"/>
    <mergeCell ref="R16:R19"/>
    <mergeCell ref="K8:K11"/>
    <mergeCell ref="L8:L11"/>
    <mergeCell ref="M8:M11"/>
    <mergeCell ref="N8:N11"/>
    <mergeCell ref="O8:O11"/>
    <mergeCell ref="P8:P11"/>
    <mergeCell ref="R8:R11"/>
    <mergeCell ref="L12:L15"/>
    <mergeCell ref="M12:M15"/>
    <mergeCell ref="N12:N15"/>
    <mergeCell ref="O12:O15"/>
    <mergeCell ref="P12:P15"/>
    <mergeCell ref="R12:R15"/>
    <mergeCell ref="J6:J7"/>
    <mergeCell ref="K6:K7"/>
    <mergeCell ref="L6:L7"/>
    <mergeCell ref="M6:M7"/>
    <mergeCell ref="N6:N7"/>
    <mergeCell ref="Q6:Q7"/>
    <mergeCell ref="B1:R1"/>
    <mergeCell ref="C3:H3"/>
    <mergeCell ref="E4:I4"/>
    <mergeCell ref="B6:D7"/>
    <mergeCell ref="E6:E7"/>
    <mergeCell ref="F6:F7"/>
    <mergeCell ref="G6:G7"/>
    <mergeCell ref="R6:R7"/>
    <mergeCell ref="H6:H7"/>
    <mergeCell ref="I6:I7"/>
  </mergeCells>
  <pageMargins left="0.7" right="0.7" top="0.75" bottom="0.75" header="0" footer="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Z992"/>
  <sheetViews>
    <sheetView workbookViewId="0"/>
  </sheetViews>
  <sheetFormatPr baseColWidth="10" defaultColWidth="12.6640625" defaultRowHeight="15" customHeight="1"/>
  <cols>
    <col min="1" max="1" width="12.5" customWidth="1"/>
    <col min="2" max="2" width="32.33203125" customWidth="1"/>
    <col min="3" max="4" width="6.6640625" customWidth="1"/>
    <col min="5" max="9" width="13.83203125" customWidth="1"/>
    <col min="10" max="10" width="45.6640625" customWidth="1"/>
    <col min="11" max="12" width="17.5" customWidth="1"/>
    <col min="13" max="26" width="6.6640625" customWidth="1"/>
  </cols>
  <sheetData>
    <row r="1" spans="1:26" ht="31.5" customHeight="1">
      <c r="A1" s="165" t="s">
        <v>68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2"/>
    </row>
    <row r="2" spans="1:26" ht="60.75" customHeight="1">
      <c r="A2" s="166" t="s">
        <v>69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8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</row>
    <row r="3" spans="1:26" ht="30" customHeight="1">
      <c r="A3" s="169" t="s">
        <v>70</v>
      </c>
      <c r="B3" s="167"/>
      <c r="C3" s="167"/>
      <c r="D3" s="170"/>
      <c r="E3" s="171" t="s">
        <v>71</v>
      </c>
      <c r="F3" s="168"/>
      <c r="G3" s="172" t="s">
        <v>72</v>
      </c>
      <c r="H3" s="167"/>
      <c r="I3" s="167"/>
      <c r="J3" s="170"/>
      <c r="K3" s="171" t="s">
        <v>73</v>
      </c>
      <c r="L3" s="168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</row>
    <row r="4" spans="1:26" ht="14.25" customHeight="1">
      <c r="A4" s="46" t="s">
        <v>74</v>
      </c>
      <c r="B4" s="47" t="s">
        <v>75</v>
      </c>
      <c r="C4" s="48" t="s">
        <v>76</v>
      </c>
      <c r="D4" s="49" t="s">
        <v>77</v>
      </c>
      <c r="E4" s="48" t="s">
        <v>78</v>
      </c>
      <c r="F4" s="49" t="s">
        <v>79</v>
      </c>
      <c r="G4" s="50" t="s">
        <v>80</v>
      </c>
      <c r="H4" s="51" t="s">
        <v>81</v>
      </c>
      <c r="I4" s="51" t="s">
        <v>82</v>
      </c>
      <c r="J4" s="47" t="s">
        <v>83</v>
      </c>
      <c r="K4" s="48" t="s">
        <v>84</v>
      </c>
      <c r="L4" s="49" t="s">
        <v>85</v>
      </c>
    </row>
    <row r="5" spans="1:26" ht="21" customHeight="1">
      <c r="A5" s="52" t="s">
        <v>86</v>
      </c>
      <c r="B5" s="53" t="s">
        <v>87</v>
      </c>
      <c r="C5" s="54">
        <v>3.2</v>
      </c>
      <c r="D5" s="55">
        <v>3.2</v>
      </c>
      <c r="E5" s="56"/>
      <c r="F5" s="57"/>
      <c r="G5" s="58"/>
      <c r="H5" s="59"/>
      <c r="I5" s="59"/>
      <c r="J5" s="60"/>
      <c r="K5" s="56"/>
      <c r="L5" s="57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21" customHeight="1">
      <c r="A6" s="61" t="s">
        <v>88</v>
      </c>
      <c r="B6" s="62" t="s">
        <v>89</v>
      </c>
      <c r="C6" s="63">
        <f t="shared" ref="C6:C19" si="0">D6-D5</f>
        <v>2.8</v>
      </c>
      <c r="D6" s="64">
        <v>6</v>
      </c>
      <c r="E6" s="65"/>
      <c r="F6" s="66"/>
      <c r="G6" s="67"/>
      <c r="H6" s="68"/>
      <c r="I6" s="68"/>
      <c r="J6" s="69" t="s">
        <v>90</v>
      </c>
      <c r="K6" s="65"/>
      <c r="L6" s="66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21" customHeight="1">
      <c r="A7" s="70" t="s">
        <v>91</v>
      </c>
      <c r="B7" s="71" t="s">
        <v>87</v>
      </c>
      <c r="C7" s="72">
        <f t="shared" si="0"/>
        <v>2.1999999999999993</v>
      </c>
      <c r="D7" s="73">
        <v>8.1999999999999993</v>
      </c>
      <c r="E7" s="74"/>
      <c r="F7" s="75"/>
      <c r="G7" s="76"/>
      <c r="H7" s="77"/>
      <c r="I7" s="77"/>
      <c r="J7" s="78"/>
      <c r="K7" s="74"/>
      <c r="L7" s="7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21" customHeight="1">
      <c r="A8" s="61" t="s">
        <v>92</v>
      </c>
      <c r="B8" s="62" t="s">
        <v>89</v>
      </c>
      <c r="C8" s="63">
        <f t="shared" si="0"/>
        <v>2.4000000000000004</v>
      </c>
      <c r="D8" s="64">
        <v>10.6</v>
      </c>
      <c r="E8" s="65"/>
      <c r="F8" s="66"/>
      <c r="G8" s="67"/>
      <c r="H8" s="68"/>
      <c r="I8" s="68"/>
      <c r="J8" s="69" t="s">
        <v>93</v>
      </c>
      <c r="K8" s="65"/>
      <c r="L8" s="66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21" customHeight="1">
      <c r="A9" s="70" t="s">
        <v>94</v>
      </c>
      <c r="B9" s="71" t="s">
        <v>87</v>
      </c>
      <c r="C9" s="72">
        <f t="shared" si="0"/>
        <v>2.2000000000000011</v>
      </c>
      <c r="D9" s="73">
        <v>12.8</v>
      </c>
      <c r="E9" s="74"/>
      <c r="F9" s="75"/>
      <c r="G9" s="76"/>
      <c r="H9" s="77"/>
      <c r="I9" s="77"/>
      <c r="J9" s="78"/>
      <c r="K9" s="74"/>
      <c r="L9" s="7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21" customHeight="1">
      <c r="A10" s="61" t="s">
        <v>95</v>
      </c>
      <c r="B10" s="62" t="s">
        <v>89</v>
      </c>
      <c r="C10" s="63">
        <f t="shared" si="0"/>
        <v>2.5999999999999996</v>
      </c>
      <c r="D10" s="64">
        <v>15.4</v>
      </c>
      <c r="E10" s="65"/>
      <c r="F10" s="66"/>
      <c r="G10" s="67"/>
      <c r="H10" s="68"/>
      <c r="I10" s="68"/>
      <c r="J10" s="69" t="s">
        <v>96</v>
      </c>
      <c r="K10" s="65"/>
      <c r="L10" s="66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21" customHeight="1">
      <c r="A11" s="70" t="s">
        <v>97</v>
      </c>
      <c r="B11" s="71" t="s">
        <v>87</v>
      </c>
      <c r="C11" s="72">
        <f t="shared" si="0"/>
        <v>2.2000000000000011</v>
      </c>
      <c r="D11" s="73">
        <v>17.600000000000001</v>
      </c>
      <c r="E11" s="74"/>
      <c r="F11" s="75"/>
      <c r="G11" s="76"/>
      <c r="H11" s="77"/>
      <c r="I11" s="77"/>
      <c r="J11" s="78"/>
      <c r="K11" s="74"/>
      <c r="L11" s="7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21" customHeight="1">
      <c r="A12" s="61" t="s">
        <v>98</v>
      </c>
      <c r="B12" s="62" t="s">
        <v>89</v>
      </c>
      <c r="C12" s="63">
        <f t="shared" si="0"/>
        <v>2.3999999999999986</v>
      </c>
      <c r="D12" s="64">
        <v>20</v>
      </c>
      <c r="E12" s="65"/>
      <c r="F12" s="66"/>
      <c r="G12" s="67"/>
      <c r="H12" s="68"/>
      <c r="I12" s="68"/>
      <c r="J12" s="69" t="s">
        <v>99</v>
      </c>
      <c r="K12" s="65"/>
      <c r="L12" s="66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21" customHeight="1">
      <c r="A13" s="70" t="s">
        <v>100</v>
      </c>
      <c r="B13" s="71" t="s">
        <v>87</v>
      </c>
      <c r="C13" s="72">
        <f t="shared" si="0"/>
        <v>3</v>
      </c>
      <c r="D13" s="73">
        <v>23</v>
      </c>
      <c r="E13" s="74"/>
      <c r="F13" s="75"/>
      <c r="G13" s="76"/>
      <c r="H13" s="77"/>
      <c r="I13" s="77"/>
      <c r="J13" s="78"/>
      <c r="K13" s="74"/>
      <c r="L13" s="7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21" customHeight="1">
      <c r="A14" s="61" t="s">
        <v>101</v>
      </c>
      <c r="B14" s="62" t="s">
        <v>89</v>
      </c>
      <c r="C14" s="63">
        <f t="shared" si="0"/>
        <v>5.6999999999999993</v>
      </c>
      <c r="D14" s="64">
        <v>28.7</v>
      </c>
      <c r="E14" s="65"/>
      <c r="F14" s="66"/>
      <c r="G14" s="67"/>
      <c r="H14" s="68"/>
      <c r="I14" s="68"/>
      <c r="J14" s="69" t="s">
        <v>102</v>
      </c>
      <c r="K14" s="65"/>
      <c r="L14" s="66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21" customHeight="1">
      <c r="A15" s="70" t="s">
        <v>103</v>
      </c>
      <c r="B15" s="71" t="s">
        <v>87</v>
      </c>
      <c r="C15" s="72">
        <f t="shared" si="0"/>
        <v>2.4000000000000021</v>
      </c>
      <c r="D15" s="73">
        <v>31.1</v>
      </c>
      <c r="E15" s="74"/>
      <c r="F15" s="75"/>
      <c r="G15" s="76"/>
      <c r="H15" s="77"/>
      <c r="I15" s="77"/>
      <c r="J15" s="78"/>
      <c r="K15" s="74"/>
      <c r="L15" s="7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21" customHeight="1">
      <c r="A16" s="61" t="s">
        <v>104</v>
      </c>
      <c r="B16" s="62" t="s">
        <v>89</v>
      </c>
      <c r="C16" s="63">
        <f t="shared" si="0"/>
        <v>3.3999999999999986</v>
      </c>
      <c r="D16" s="64">
        <v>34.5</v>
      </c>
      <c r="E16" s="65"/>
      <c r="F16" s="66"/>
      <c r="G16" s="67"/>
      <c r="H16" s="68"/>
      <c r="I16" s="68"/>
      <c r="J16" s="69" t="s">
        <v>105</v>
      </c>
      <c r="K16" s="65"/>
      <c r="L16" s="66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21" customHeight="1">
      <c r="A17" s="70" t="s">
        <v>106</v>
      </c>
      <c r="B17" s="71" t="s">
        <v>87</v>
      </c>
      <c r="C17" s="72">
        <f t="shared" si="0"/>
        <v>2.7999999999999972</v>
      </c>
      <c r="D17" s="73">
        <v>37.299999999999997</v>
      </c>
      <c r="E17" s="74"/>
      <c r="F17" s="75"/>
      <c r="G17" s="76"/>
      <c r="H17" s="77"/>
      <c r="I17" s="77"/>
      <c r="J17" s="78"/>
      <c r="K17" s="74"/>
      <c r="L17" s="7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21" customHeight="1">
      <c r="A18" s="61" t="s">
        <v>107</v>
      </c>
      <c r="B18" s="62" t="s">
        <v>89</v>
      </c>
      <c r="C18" s="63">
        <f t="shared" si="0"/>
        <v>2.1000000000000014</v>
      </c>
      <c r="D18" s="64">
        <v>39.4</v>
      </c>
      <c r="E18" s="65"/>
      <c r="F18" s="66"/>
      <c r="G18" s="67"/>
      <c r="H18" s="68"/>
      <c r="I18" s="68"/>
      <c r="J18" s="69" t="s">
        <v>108</v>
      </c>
      <c r="K18" s="65"/>
      <c r="L18" s="66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21" customHeight="1">
      <c r="A19" s="79" t="s">
        <v>109</v>
      </c>
      <c r="B19" s="80" t="s">
        <v>110</v>
      </c>
      <c r="C19" s="81">
        <f t="shared" si="0"/>
        <v>3.5</v>
      </c>
      <c r="D19" s="82">
        <v>42.9</v>
      </c>
      <c r="E19" s="83"/>
      <c r="F19" s="84"/>
      <c r="G19" s="85"/>
      <c r="H19" s="86"/>
      <c r="I19" s="86"/>
      <c r="J19" s="87"/>
      <c r="K19" s="83"/>
      <c r="L19" s="84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 spans="1:26" ht="19">
      <c r="A20" s="173" t="s">
        <v>111</v>
      </c>
      <c r="B20" s="111"/>
      <c r="C20" s="111"/>
      <c r="D20" s="111"/>
      <c r="E20" s="111"/>
      <c r="F20" s="111"/>
      <c r="G20" s="111"/>
      <c r="H20" s="111"/>
      <c r="I20" s="111"/>
      <c r="J20" s="111"/>
      <c r="K20" s="111"/>
      <c r="L20" s="112"/>
    </row>
    <row r="21" spans="1:26" ht="21.75" customHeight="1">
      <c r="A21" s="52" t="s">
        <v>112</v>
      </c>
      <c r="B21" s="88" t="s">
        <v>87</v>
      </c>
      <c r="C21" s="89">
        <f>D21-D19</f>
        <v>2.6000000000000014</v>
      </c>
      <c r="D21" s="55">
        <v>45.5</v>
      </c>
      <c r="E21" s="56"/>
      <c r="F21" s="57"/>
      <c r="G21" s="58"/>
      <c r="H21" s="59"/>
      <c r="I21" s="59"/>
      <c r="J21" s="60"/>
      <c r="K21" s="56"/>
      <c r="L21" s="57"/>
    </row>
    <row r="22" spans="1:26" ht="21.75" customHeight="1">
      <c r="A22" s="61" t="s">
        <v>113</v>
      </c>
      <c r="B22" s="90" t="s">
        <v>89</v>
      </c>
      <c r="C22" s="91">
        <f t="shared" ref="C22:C36" si="1">D22-D21</f>
        <v>2.6000000000000014</v>
      </c>
      <c r="D22" s="64">
        <v>48.1</v>
      </c>
      <c r="E22" s="65"/>
      <c r="F22" s="66"/>
      <c r="G22" s="67"/>
      <c r="H22" s="68"/>
      <c r="I22" s="68"/>
      <c r="J22" s="69" t="s">
        <v>114</v>
      </c>
      <c r="K22" s="65"/>
      <c r="L22" s="66"/>
    </row>
    <row r="23" spans="1:26" ht="21.75" customHeight="1">
      <c r="A23" s="70" t="s">
        <v>115</v>
      </c>
      <c r="B23" s="92" t="s">
        <v>87</v>
      </c>
      <c r="C23" s="93">
        <f t="shared" si="1"/>
        <v>2.2999999999999972</v>
      </c>
      <c r="D23" s="73">
        <v>50.4</v>
      </c>
      <c r="E23" s="74"/>
      <c r="F23" s="75"/>
      <c r="G23" s="76"/>
      <c r="H23" s="77"/>
      <c r="I23" s="77"/>
      <c r="J23" s="78"/>
      <c r="K23" s="74"/>
      <c r="L23" s="75"/>
    </row>
    <row r="24" spans="1:26" ht="21.75" customHeight="1">
      <c r="A24" s="61" t="s">
        <v>116</v>
      </c>
      <c r="B24" s="90" t="s">
        <v>89</v>
      </c>
      <c r="C24" s="91">
        <f t="shared" si="1"/>
        <v>3.1000000000000014</v>
      </c>
      <c r="D24" s="64">
        <v>53.5</v>
      </c>
      <c r="E24" s="65"/>
      <c r="F24" s="66"/>
      <c r="G24" s="67"/>
      <c r="H24" s="68"/>
      <c r="I24" s="68"/>
      <c r="J24" s="69" t="s">
        <v>117</v>
      </c>
      <c r="K24" s="65"/>
      <c r="L24" s="66"/>
    </row>
    <row r="25" spans="1:26" ht="21.75" customHeight="1">
      <c r="A25" s="70" t="s">
        <v>118</v>
      </c>
      <c r="B25" s="92" t="s">
        <v>87</v>
      </c>
      <c r="C25" s="93">
        <f t="shared" si="1"/>
        <v>2.1000000000000014</v>
      </c>
      <c r="D25" s="73">
        <v>55.6</v>
      </c>
      <c r="E25" s="74"/>
      <c r="F25" s="75"/>
      <c r="G25" s="76"/>
      <c r="H25" s="77"/>
      <c r="I25" s="77"/>
      <c r="J25" s="78"/>
      <c r="K25" s="74"/>
      <c r="L25" s="75"/>
    </row>
    <row r="26" spans="1:26" ht="21.75" customHeight="1">
      <c r="A26" s="61" t="s">
        <v>119</v>
      </c>
      <c r="B26" s="90" t="s">
        <v>89</v>
      </c>
      <c r="C26" s="91">
        <f t="shared" si="1"/>
        <v>2</v>
      </c>
      <c r="D26" s="64">
        <v>57.6</v>
      </c>
      <c r="E26" s="65"/>
      <c r="F26" s="66"/>
      <c r="G26" s="67"/>
      <c r="H26" s="68"/>
      <c r="I26" s="68"/>
      <c r="J26" s="69" t="s">
        <v>120</v>
      </c>
      <c r="K26" s="65"/>
      <c r="L26" s="66"/>
    </row>
    <row r="27" spans="1:26" ht="21.75" customHeight="1">
      <c r="A27" s="70" t="s">
        <v>121</v>
      </c>
      <c r="B27" s="92" t="s">
        <v>87</v>
      </c>
      <c r="C27" s="93">
        <f t="shared" si="1"/>
        <v>2.7999999999999972</v>
      </c>
      <c r="D27" s="73">
        <v>60.4</v>
      </c>
      <c r="E27" s="74"/>
      <c r="F27" s="75"/>
      <c r="G27" s="76"/>
      <c r="H27" s="77"/>
      <c r="I27" s="77"/>
      <c r="J27" s="78"/>
      <c r="K27" s="74"/>
      <c r="L27" s="75"/>
    </row>
    <row r="28" spans="1:26" ht="21.75" customHeight="1">
      <c r="A28" s="61" t="s">
        <v>122</v>
      </c>
      <c r="B28" s="90" t="s">
        <v>89</v>
      </c>
      <c r="C28" s="91">
        <f t="shared" si="1"/>
        <v>2</v>
      </c>
      <c r="D28" s="64">
        <v>62.4</v>
      </c>
      <c r="E28" s="65"/>
      <c r="F28" s="66"/>
      <c r="G28" s="67"/>
      <c r="H28" s="68"/>
      <c r="I28" s="68"/>
      <c r="J28" s="69" t="s">
        <v>123</v>
      </c>
      <c r="K28" s="65"/>
      <c r="L28" s="66"/>
    </row>
    <row r="29" spans="1:26" ht="21.75" customHeight="1">
      <c r="A29" s="70" t="s">
        <v>124</v>
      </c>
      <c r="B29" s="92" t="s">
        <v>87</v>
      </c>
      <c r="C29" s="93">
        <f t="shared" si="1"/>
        <v>2.8999999999999986</v>
      </c>
      <c r="D29" s="73">
        <v>65.3</v>
      </c>
      <c r="E29" s="74"/>
      <c r="F29" s="75"/>
      <c r="G29" s="76"/>
      <c r="H29" s="77"/>
      <c r="I29" s="77"/>
      <c r="J29" s="78"/>
      <c r="K29" s="74"/>
      <c r="L29" s="75"/>
    </row>
    <row r="30" spans="1:26" ht="21.75" customHeight="1">
      <c r="A30" s="61" t="s">
        <v>125</v>
      </c>
      <c r="B30" s="90" t="s">
        <v>89</v>
      </c>
      <c r="C30" s="91">
        <f t="shared" si="1"/>
        <v>2.1000000000000085</v>
      </c>
      <c r="D30" s="64">
        <v>67.400000000000006</v>
      </c>
      <c r="E30" s="65"/>
      <c r="F30" s="66"/>
      <c r="G30" s="67"/>
      <c r="H30" s="68"/>
      <c r="I30" s="68"/>
      <c r="J30" s="69" t="s">
        <v>126</v>
      </c>
      <c r="K30" s="65"/>
      <c r="L30" s="66"/>
    </row>
    <row r="31" spans="1:26" ht="21.75" customHeight="1">
      <c r="A31" s="70" t="s">
        <v>127</v>
      </c>
      <c r="B31" s="92" t="s">
        <v>87</v>
      </c>
      <c r="C31" s="93">
        <f t="shared" si="1"/>
        <v>3.5</v>
      </c>
      <c r="D31" s="73">
        <v>70.900000000000006</v>
      </c>
      <c r="E31" s="74"/>
      <c r="F31" s="75"/>
      <c r="G31" s="76"/>
      <c r="H31" s="77"/>
      <c r="I31" s="77"/>
      <c r="J31" s="78"/>
      <c r="K31" s="74"/>
      <c r="L31" s="75"/>
    </row>
    <row r="32" spans="1:26" ht="21.75" customHeight="1">
      <c r="A32" s="61" t="s">
        <v>128</v>
      </c>
      <c r="B32" s="90" t="s">
        <v>89</v>
      </c>
      <c r="C32" s="91">
        <f t="shared" si="1"/>
        <v>2.1999999999999886</v>
      </c>
      <c r="D32" s="64">
        <v>73.099999999999994</v>
      </c>
      <c r="E32" s="65"/>
      <c r="F32" s="66"/>
      <c r="G32" s="67"/>
      <c r="H32" s="68"/>
      <c r="I32" s="68"/>
      <c r="J32" s="69" t="s">
        <v>129</v>
      </c>
      <c r="K32" s="65"/>
      <c r="L32" s="66"/>
    </row>
    <row r="33" spans="1:12" ht="21.75" customHeight="1">
      <c r="A33" s="70" t="s">
        <v>130</v>
      </c>
      <c r="B33" s="92" t="s">
        <v>87</v>
      </c>
      <c r="C33" s="93">
        <f t="shared" si="1"/>
        <v>2.6000000000000085</v>
      </c>
      <c r="D33" s="73">
        <v>75.7</v>
      </c>
      <c r="E33" s="74"/>
      <c r="F33" s="75"/>
      <c r="G33" s="76"/>
      <c r="H33" s="77"/>
      <c r="I33" s="77"/>
      <c r="J33" s="78"/>
      <c r="K33" s="74"/>
      <c r="L33" s="75"/>
    </row>
    <row r="34" spans="1:12" ht="21.75" customHeight="1">
      <c r="A34" s="61" t="s">
        <v>131</v>
      </c>
      <c r="B34" s="90" t="s">
        <v>89</v>
      </c>
      <c r="C34" s="91">
        <f t="shared" si="1"/>
        <v>2.2999999999999972</v>
      </c>
      <c r="D34" s="64">
        <v>78</v>
      </c>
      <c r="E34" s="65"/>
      <c r="F34" s="66"/>
      <c r="G34" s="67"/>
      <c r="H34" s="68"/>
      <c r="I34" s="68"/>
      <c r="J34" s="69" t="s">
        <v>132</v>
      </c>
      <c r="K34" s="65"/>
      <c r="L34" s="66"/>
    </row>
    <row r="35" spans="1:12" ht="21.75" customHeight="1">
      <c r="A35" s="70" t="s">
        <v>133</v>
      </c>
      <c r="B35" s="92" t="s">
        <v>87</v>
      </c>
      <c r="C35" s="93">
        <f t="shared" si="1"/>
        <v>2.7999999999999972</v>
      </c>
      <c r="D35" s="73">
        <v>80.8</v>
      </c>
      <c r="E35" s="74"/>
      <c r="F35" s="75"/>
      <c r="G35" s="76"/>
      <c r="H35" s="77"/>
      <c r="I35" s="77"/>
      <c r="J35" s="78"/>
      <c r="K35" s="74"/>
      <c r="L35" s="75"/>
    </row>
    <row r="36" spans="1:12" ht="21.75" customHeight="1">
      <c r="A36" s="79" t="s">
        <v>134</v>
      </c>
      <c r="B36" s="94" t="s">
        <v>110</v>
      </c>
      <c r="C36" s="95">
        <f t="shared" si="1"/>
        <v>2.2999999999999972</v>
      </c>
      <c r="D36" s="96">
        <v>83.1</v>
      </c>
      <c r="E36" s="83"/>
      <c r="F36" s="84"/>
      <c r="G36" s="85"/>
      <c r="H36" s="86"/>
      <c r="I36" s="86"/>
      <c r="J36" s="87"/>
      <c r="K36" s="83"/>
      <c r="L36" s="84"/>
    </row>
    <row r="37" spans="1:12" ht="19">
      <c r="A37" s="164" t="s">
        <v>135</v>
      </c>
      <c r="B37" s="111"/>
      <c r="C37" s="111"/>
      <c r="D37" s="111"/>
      <c r="E37" s="111"/>
      <c r="F37" s="111"/>
      <c r="G37" s="111"/>
      <c r="H37" s="111"/>
      <c r="I37" s="111"/>
      <c r="J37" s="111"/>
      <c r="K37" s="111"/>
      <c r="L37" s="112"/>
    </row>
    <row r="38" spans="1:12" ht="21.75" customHeight="1">
      <c r="A38" s="52" t="s">
        <v>136</v>
      </c>
      <c r="B38" s="88" t="s">
        <v>87</v>
      </c>
      <c r="C38" s="89">
        <f>D38-D36</f>
        <v>3.1000000000000085</v>
      </c>
      <c r="D38" s="55">
        <v>86.2</v>
      </c>
      <c r="E38" s="56"/>
      <c r="F38" s="57"/>
      <c r="G38" s="58"/>
      <c r="H38" s="59"/>
      <c r="I38" s="59"/>
      <c r="J38" s="60"/>
      <c r="K38" s="56"/>
      <c r="L38" s="57"/>
    </row>
    <row r="39" spans="1:12" ht="21.75" customHeight="1">
      <c r="A39" s="61" t="s">
        <v>137</v>
      </c>
      <c r="B39" s="90" t="s">
        <v>89</v>
      </c>
      <c r="C39" s="91">
        <f t="shared" ref="C39:C50" si="2">D39-D38</f>
        <v>2.7999999999999972</v>
      </c>
      <c r="D39" s="64">
        <v>89</v>
      </c>
      <c r="E39" s="65"/>
      <c r="F39" s="66"/>
      <c r="G39" s="67"/>
      <c r="H39" s="68"/>
      <c r="I39" s="68"/>
      <c r="J39" s="69" t="s">
        <v>138</v>
      </c>
      <c r="K39" s="65"/>
      <c r="L39" s="66"/>
    </row>
    <row r="40" spans="1:12" ht="21.75" customHeight="1">
      <c r="A40" s="70" t="s">
        <v>139</v>
      </c>
      <c r="B40" s="92" t="s">
        <v>87</v>
      </c>
      <c r="C40" s="93">
        <f t="shared" si="2"/>
        <v>2.9000000000000057</v>
      </c>
      <c r="D40" s="73">
        <v>91.9</v>
      </c>
      <c r="E40" s="74"/>
      <c r="F40" s="75"/>
      <c r="G40" s="76"/>
      <c r="H40" s="77"/>
      <c r="I40" s="77"/>
      <c r="J40" s="78"/>
      <c r="K40" s="74"/>
      <c r="L40" s="75"/>
    </row>
    <row r="41" spans="1:12" ht="21.75" customHeight="1">
      <c r="A41" s="61" t="s">
        <v>140</v>
      </c>
      <c r="B41" s="90" t="s">
        <v>89</v>
      </c>
      <c r="C41" s="91">
        <f t="shared" si="2"/>
        <v>3</v>
      </c>
      <c r="D41" s="64">
        <v>94.9</v>
      </c>
      <c r="E41" s="65"/>
      <c r="F41" s="66"/>
      <c r="G41" s="67"/>
      <c r="H41" s="68"/>
      <c r="I41" s="68"/>
      <c r="J41" s="69" t="s">
        <v>141</v>
      </c>
      <c r="K41" s="65"/>
      <c r="L41" s="66"/>
    </row>
    <row r="42" spans="1:12" ht="21.75" customHeight="1">
      <c r="A42" s="70" t="s">
        <v>142</v>
      </c>
      <c r="B42" s="92" t="s">
        <v>87</v>
      </c>
      <c r="C42" s="93">
        <f t="shared" si="2"/>
        <v>2.5</v>
      </c>
      <c r="D42" s="73">
        <v>97.4</v>
      </c>
      <c r="E42" s="74"/>
      <c r="F42" s="75"/>
      <c r="G42" s="76"/>
      <c r="H42" s="77"/>
      <c r="I42" s="77"/>
      <c r="J42" s="78"/>
      <c r="K42" s="74"/>
      <c r="L42" s="75"/>
    </row>
    <row r="43" spans="1:12" ht="21.75" customHeight="1">
      <c r="A43" s="61" t="s">
        <v>143</v>
      </c>
      <c r="B43" s="90" t="s">
        <v>89</v>
      </c>
      <c r="C43" s="91">
        <f t="shared" si="2"/>
        <v>2.5999999999999943</v>
      </c>
      <c r="D43" s="64">
        <v>100</v>
      </c>
      <c r="E43" s="65"/>
      <c r="F43" s="66"/>
      <c r="G43" s="67"/>
      <c r="H43" s="68"/>
      <c r="I43" s="68"/>
      <c r="J43" s="69" t="s">
        <v>144</v>
      </c>
      <c r="K43" s="65"/>
      <c r="L43" s="66"/>
    </row>
    <row r="44" spans="1:12" ht="21.75" customHeight="1">
      <c r="A44" s="70" t="s">
        <v>145</v>
      </c>
      <c r="B44" s="92" t="s">
        <v>87</v>
      </c>
      <c r="C44" s="93">
        <f t="shared" si="2"/>
        <v>2.5999999999999943</v>
      </c>
      <c r="D44" s="73">
        <v>102.6</v>
      </c>
      <c r="E44" s="74"/>
      <c r="F44" s="75"/>
      <c r="G44" s="76"/>
      <c r="H44" s="77"/>
      <c r="I44" s="77"/>
      <c r="J44" s="78"/>
      <c r="K44" s="74"/>
      <c r="L44" s="75"/>
    </row>
    <row r="45" spans="1:12" ht="21.75" customHeight="1">
      <c r="A45" s="61" t="s">
        <v>146</v>
      </c>
      <c r="B45" s="90" t="s">
        <v>89</v>
      </c>
      <c r="C45" s="91">
        <f t="shared" si="2"/>
        <v>2.4000000000000057</v>
      </c>
      <c r="D45" s="64">
        <v>105</v>
      </c>
      <c r="E45" s="65"/>
      <c r="F45" s="66"/>
      <c r="G45" s="67"/>
      <c r="H45" s="68"/>
      <c r="I45" s="68"/>
      <c r="J45" s="69" t="s">
        <v>147</v>
      </c>
      <c r="K45" s="65"/>
      <c r="L45" s="66"/>
    </row>
    <row r="46" spans="1:12" ht="21.75" customHeight="1">
      <c r="A46" s="70" t="s">
        <v>148</v>
      </c>
      <c r="B46" s="92" t="s">
        <v>87</v>
      </c>
      <c r="C46" s="93">
        <f t="shared" si="2"/>
        <v>3</v>
      </c>
      <c r="D46" s="73">
        <v>108</v>
      </c>
      <c r="E46" s="74"/>
      <c r="F46" s="75"/>
      <c r="G46" s="76"/>
      <c r="H46" s="77"/>
      <c r="I46" s="77"/>
      <c r="J46" s="78"/>
      <c r="K46" s="74"/>
      <c r="L46" s="75"/>
    </row>
    <row r="47" spans="1:12" ht="34">
      <c r="A47" s="61" t="s">
        <v>149</v>
      </c>
      <c r="B47" s="90" t="s">
        <v>89</v>
      </c>
      <c r="C47" s="91">
        <f t="shared" si="2"/>
        <v>3.7000000000000028</v>
      </c>
      <c r="D47" s="64">
        <v>111.7</v>
      </c>
      <c r="E47" s="65"/>
      <c r="F47" s="66"/>
      <c r="G47" s="67"/>
      <c r="H47" s="68"/>
      <c r="I47" s="68"/>
      <c r="J47" s="69" t="s">
        <v>150</v>
      </c>
      <c r="K47" s="65"/>
      <c r="L47" s="66"/>
    </row>
    <row r="48" spans="1:12" ht="21.75" customHeight="1">
      <c r="A48" s="70" t="s">
        <v>151</v>
      </c>
      <c r="B48" s="92" t="s">
        <v>87</v>
      </c>
      <c r="C48" s="93">
        <f t="shared" si="2"/>
        <v>2.5</v>
      </c>
      <c r="D48" s="73">
        <v>114.2</v>
      </c>
      <c r="E48" s="74"/>
      <c r="F48" s="75"/>
      <c r="G48" s="76"/>
      <c r="H48" s="77"/>
      <c r="I48" s="77"/>
      <c r="J48" s="78"/>
      <c r="K48" s="74"/>
      <c r="L48" s="75"/>
    </row>
    <row r="49" spans="1:12" ht="21.75" customHeight="1">
      <c r="A49" s="61" t="s">
        <v>152</v>
      </c>
      <c r="B49" s="90" t="s">
        <v>89</v>
      </c>
      <c r="C49" s="91">
        <f t="shared" si="2"/>
        <v>2.2999999999999972</v>
      </c>
      <c r="D49" s="64">
        <v>116.5</v>
      </c>
      <c r="E49" s="65"/>
      <c r="F49" s="66"/>
      <c r="G49" s="67"/>
      <c r="H49" s="68"/>
      <c r="I49" s="68"/>
      <c r="J49" s="69" t="s">
        <v>153</v>
      </c>
      <c r="K49" s="65"/>
      <c r="L49" s="66"/>
    </row>
    <row r="50" spans="1:12" ht="21.75" customHeight="1">
      <c r="A50" s="79" t="s">
        <v>154</v>
      </c>
      <c r="B50" s="94" t="s">
        <v>110</v>
      </c>
      <c r="C50" s="95">
        <f t="shared" si="2"/>
        <v>1.5</v>
      </c>
      <c r="D50" s="96">
        <v>118</v>
      </c>
      <c r="E50" s="83"/>
      <c r="F50" s="84"/>
      <c r="G50" s="85"/>
      <c r="H50" s="86"/>
      <c r="I50" s="86"/>
      <c r="J50" s="87"/>
      <c r="K50" s="83"/>
      <c r="L50" s="84"/>
    </row>
    <row r="51" spans="1:12" ht="19">
      <c r="A51" s="164" t="s">
        <v>155</v>
      </c>
      <c r="B51" s="111"/>
      <c r="C51" s="111"/>
      <c r="D51" s="111"/>
      <c r="E51" s="111"/>
      <c r="F51" s="111"/>
      <c r="G51" s="111"/>
      <c r="H51" s="111"/>
      <c r="I51" s="111"/>
      <c r="J51" s="111"/>
      <c r="K51" s="111"/>
      <c r="L51" s="112"/>
    </row>
    <row r="52" spans="1:12" ht="21" customHeight="1">
      <c r="A52" s="52" t="s">
        <v>156</v>
      </c>
      <c r="B52" s="88" t="s">
        <v>87</v>
      </c>
      <c r="C52" s="89">
        <f>D52-D50</f>
        <v>2.5</v>
      </c>
      <c r="D52" s="55">
        <v>120.5</v>
      </c>
      <c r="E52" s="56"/>
      <c r="F52" s="57"/>
      <c r="G52" s="58"/>
      <c r="H52" s="59"/>
      <c r="I52" s="59"/>
      <c r="J52" s="60"/>
      <c r="K52" s="56"/>
      <c r="L52" s="57"/>
    </row>
    <row r="53" spans="1:12" ht="21" customHeight="1">
      <c r="A53" s="61" t="s">
        <v>157</v>
      </c>
      <c r="B53" s="90" t="s">
        <v>89</v>
      </c>
      <c r="C53" s="91">
        <f t="shared" ref="C53:C66" si="3">D53-D52</f>
        <v>3</v>
      </c>
      <c r="D53" s="64">
        <v>123.5</v>
      </c>
      <c r="E53" s="65"/>
      <c r="F53" s="66"/>
      <c r="G53" s="67"/>
      <c r="H53" s="68"/>
      <c r="I53" s="68"/>
      <c r="J53" s="69" t="s">
        <v>158</v>
      </c>
      <c r="K53" s="65"/>
      <c r="L53" s="66"/>
    </row>
    <row r="54" spans="1:12" ht="21" customHeight="1">
      <c r="A54" s="70" t="s">
        <v>159</v>
      </c>
      <c r="B54" s="92" t="s">
        <v>87</v>
      </c>
      <c r="C54" s="93">
        <f t="shared" si="3"/>
        <v>2.7000000000000028</v>
      </c>
      <c r="D54" s="73">
        <v>126.2</v>
      </c>
      <c r="E54" s="74"/>
      <c r="F54" s="75"/>
      <c r="G54" s="76"/>
      <c r="H54" s="77"/>
      <c r="I54" s="77"/>
      <c r="J54" s="78"/>
      <c r="K54" s="74"/>
      <c r="L54" s="75"/>
    </row>
    <row r="55" spans="1:12" ht="21" customHeight="1">
      <c r="A55" s="61" t="s">
        <v>160</v>
      </c>
      <c r="B55" s="90" t="s">
        <v>89</v>
      </c>
      <c r="C55" s="91">
        <f t="shared" si="3"/>
        <v>2.7999999999999972</v>
      </c>
      <c r="D55" s="64">
        <v>129</v>
      </c>
      <c r="E55" s="65"/>
      <c r="F55" s="66"/>
      <c r="G55" s="67"/>
      <c r="H55" s="68"/>
      <c r="I55" s="68"/>
      <c r="J55" s="69" t="s">
        <v>161</v>
      </c>
      <c r="K55" s="65"/>
      <c r="L55" s="66"/>
    </row>
    <row r="56" spans="1:12" ht="21" customHeight="1">
      <c r="A56" s="70" t="s">
        <v>162</v>
      </c>
      <c r="B56" s="92" t="s">
        <v>87</v>
      </c>
      <c r="C56" s="93">
        <f t="shared" si="3"/>
        <v>3</v>
      </c>
      <c r="D56" s="73">
        <v>132</v>
      </c>
      <c r="E56" s="74"/>
      <c r="F56" s="75"/>
      <c r="G56" s="76"/>
      <c r="H56" s="77"/>
      <c r="I56" s="77"/>
      <c r="J56" s="78"/>
      <c r="K56" s="74"/>
      <c r="L56" s="75"/>
    </row>
    <row r="57" spans="1:12" ht="21" customHeight="1">
      <c r="A57" s="61" t="s">
        <v>163</v>
      </c>
      <c r="B57" s="90" t="s">
        <v>89</v>
      </c>
      <c r="C57" s="91">
        <f t="shared" si="3"/>
        <v>3</v>
      </c>
      <c r="D57" s="64">
        <v>135</v>
      </c>
      <c r="E57" s="65"/>
      <c r="F57" s="66"/>
      <c r="G57" s="67"/>
      <c r="H57" s="68"/>
      <c r="I57" s="68"/>
      <c r="J57" s="69" t="s">
        <v>164</v>
      </c>
      <c r="K57" s="65"/>
      <c r="L57" s="66"/>
    </row>
    <row r="58" spans="1:12" ht="21" customHeight="1">
      <c r="A58" s="70" t="s">
        <v>165</v>
      </c>
      <c r="B58" s="92" t="s">
        <v>87</v>
      </c>
      <c r="C58" s="93">
        <f t="shared" si="3"/>
        <v>2.5999999999999943</v>
      </c>
      <c r="D58" s="73">
        <v>137.6</v>
      </c>
      <c r="E58" s="74"/>
      <c r="F58" s="75"/>
      <c r="G58" s="76"/>
      <c r="H58" s="77"/>
      <c r="I58" s="77"/>
      <c r="J58" s="78"/>
      <c r="K58" s="74"/>
      <c r="L58" s="75"/>
    </row>
    <row r="59" spans="1:12" ht="21" customHeight="1">
      <c r="A59" s="61" t="s">
        <v>166</v>
      </c>
      <c r="B59" s="90" t="s">
        <v>89</v>
      </c>
      <c r="C59" s="91">
        <f t="shared" si="3"/>
        <v>2.3000000000000114</v>
      </c>
      <c r="D59" s="64">
        <v>139.9</v>
      </c>
      <c r="E59" s="65"/>
      <c r="F59" s="66"/>
      <c r="G59" s="67"/>
      <c r="H59" s="68"/>
      <c r="I59" s="68"/>
      <c r="J59" s="69" t="s">
        <v>167</v>
      </c>
      <c r="K59" s="65"/>
      <c r="L59" s="66"/>
    </row>
    <row r="60" spans="1:12" ht="21" customHeight="1">
      <c r="A60" s="70" t="s">
        <v>168</v>
      </c>
      <c r="B60" s="92" t="s">
        <v>87</v>
      </c>
      <c r="C60" s="93">
        <f t="shared" si="3"/>
        <v>2.7999999999999829</v>
      </c>
      <c r="D60" s="73">
        <v>142.69999999999999</v>
      </c>
      <c r="E60" s="74"/>
      <c r="F60" s="75"/>
      <c r="G60" s="76"/>
      <c r="H60" s="77"/>
      <c r="I60" s="77"/>
      <c r="J60" s="78"/>
      <c r="K60" s="74"/>
      <c r="L60" s="75"/>
    </row>
    <row r="61" spans="1:12" ht="21" customHeight="1">
      <c r="A61" s="61" t="s">
        <v>169</v>
      </c>
      <c r="B61" s="90" t="s">
        <v>89</v>
      </c>
      <c r="C61" s="91">
        <f t="shared" si="3"/>
        <v>2.5</v>
      </c>
      <c r="D61" s="64">
        <v>145.19999999999999</v>
      </c>
      <c r="E61" s="65"/>
      <c r="F61" s="66"/>
      <c r="G61" s="67"/>
      <c r="H61" s="68"/>
      <c r="I61" s="68"/>
      <c r="J61" s="69" t="s">
        <v>170</v>
      </c>
      <c r="K61" s="65"/>
      <c r="L61" s="66"/>
    </row>
    <row r="62" spans="1:12" ht="21" customHeight="1">
      <c r="A62" s="70" t="s">
        <v>171</v>
      </c>
      <c r="B62" s="92" t="s">
        <v>87</v>
      </c>
      <c r="C62" s="93">
        <f t="shared" si="3"/>
        <v>2.6000000000000227</v>
      </c>
      <c r="D62" s="73">
        <v>147.80000000000001</v>
      </c>
      <c r="E62" s="74"/>
      <c r="F62" s="75"/>
      <c r="G62" s="76"/>
      <c r="H62" s="77"/>
      <c r="I62" s="77"/>
      <c r="J62" s="78"/>
      <c r="K62" s="74"/>
      <c r="L62" s="75"/>
    </row>
    <row r="63" spans="1:12" ht="21" customHeight="1">
      <c r="A63" s="61" t="s">
        <v>172</v>
      </c>
      <c r="B63" s="90" t="s">
        <v>89</v>
      </c>
      <c r="C63" s="91">
        <f t="shared" si="3"/>
        <v>2.2999999999999829</v>
      </c>
      <c r="D63" s="64">
        <v>150.1</v>
      </c>
      <c r="E63" s="65"/>
      <c r="F63" s="66"/>
      <c r="G63" s="67"/>
      <c r="H63" s="68"/>
      <c r="I63" s="68"/>
      <c r="J63" s="69" t="s">
        <v>173</v>
      </c>
      <c r="K63" s="65"/>
      <c r="L63" s="66"/>
    </row>
    <row r="64" spans="1:12" ht="21" customHeight="1">
      <c r="A64" s="70" t="s">
        <v>174</v>
      </c>
      <c r="B64" s="92" t="s">
        <v>87</v>
      </c>
      <c r="C64" s="93">
        <f t="shared" si="3"/>
        <v>2.4000000000000057</v>
      </c>
      <c r="D64" s="73">
        <v>152.5</v>
      </c>
      <c r="E64" s="74"/>
      <c r="F64" s="75"/>
      <c r="G64" s="76"/>
      <c r="H64" s="77"/>
      <c r="I64" s="77"/>
      <c r="J64" s="78"/>
      <c r="K64" s="74"/>
      <c r="L64" s="75"/>
    </row>
    <row r="65" spans="1:12" ht="21" customHeight="1">
      <c r="A65" s="61" t="s">
        <v>175</v>
      </c>
      <c r="B65" s="90" t="s">
        <v>89</v>
      </c>
      <c r="C65" s="91">
        <f t="shared" si="3"/>
        <v>3.3000000000000114</v>
      </c>
      <c r="D65" s="64">
        <v>155.80000000000001</v>
      </c>
      <c r="E65" s="65"/>
      <c r="F65" s="66"/>
      <c r="G65" s="67"/>
      <c r="H65" s="68"/>
      <c r="I65" s="68"/>
      <c r="J65" s="69" t="s">
        <v>176</v>
      </c>
      <c r="K65" s="65"/>
      <c r="L65" s="66"/>
    </row>
    <row r="66" spans="1:12" ht="21" customHeight="1">
      <c r="A66" s="79" t="s">
        <v>177</v>
      </c>
      <c r="B66" s="94" t="s">
        <v>110</v>
      </c>
      <c r="C66" s="95">
        <f t="shared" si="3"/>
        <v>2.1999999999999886</v>
      </c>
      <c r="D66" s="96">
        <v>158</v>
      </c>
      <c r="E66" s="83"/>
      <c r="F66" s="84"/>
      <c r="G66" s="85"/>
      <c r="H66" s="86"/>
      <c r="I66" s="86"/>
      <c r="J66" s="87"/>
      <c r="K66" s="83"/>
      <c r="L66" s="84"/>
    </row>
    <row r="67" spans="1:12" ht="19">
      <c r="A67" s="164" t="s">
        <v>178</v>
      </c>
      <c r="B67" s="111"/>
      <c r="C67" s="111"/>
      <c r="D67" s="111"/>
      <c r="E67" s="111"/>
      <c r="F67" s="111"/>
      <c r="G67" s="111"/>
      <c r="H67" s="111"/>
      <c r="I67" s="111"/>
      <c r="J67" s="111"/>
      <c r="K67" s="111"/>
      <c r="L67" s="112"/>
    </row>
    <row r="68" spans="1:12" ht="21" customHeight="1">
      <c r="A68" s="52" t="s">
        <v>179</v>
      </c>
      <c r="B68" s="88" t="s">
        <v>87</v>
      </c>
      <c r="C68" s="89">
        <f>D68-D66</f>
        <v>2</v>
      </c>
      <c r="D68" s="55">
        <v>160</v>
      </c>
      <c r="E68" s="56"/>
      <c r="F68" s="57"/>
      <c r="G68" s="58"/>
      <c r="H68" s="59"/>
      <c r="I68" s="59"/>
      <c r="J68" s="60"/>
      <c r="K68" s="56"/>
      <c r="L68" s="57"/>
    </row>
    <row r="69" spans="1:12" ht="21" customHeight="1">
      <c r="A69" s="61" t="s">
        <v>180</v>
      </c>
      <c r="B69" s="90" t="s">
        <v>89</v>
      </c>
      <c r="C69" s="91">
        <f t="shared" ref="C69:C81" si="4">D69-D68</f>
        <v>2</v>
      </c>
      <c r="D69" s="64">
        <v>162</v>
      </c>
      <c r="E69" s="65"/>
      <c r="F69" s="66"/>
      <c r="G69" s="67"/>
      <c r="H69" s="68"/>
      <c r="I69" s="68"/>
      <c r="J69" s="69" t="s">
        <v>181</v>
      </c>
      <c r="K69" s="65"/>
      <c r="L69" s="66"/>
    </row>
    <row r="70" spans="1:12" ht="21" customHeight="1">
      <c r="A70" s="70" t="s">
        <v>182</v>
      </c>
      <c r="B70" s="92" t="s">
        <v>87</v>
      </c>
      <c r="C70" s="93">
        <f t="shared" si="4"/>
        <v>2.6999999999999886</v>
      </c>
      <c r="D70" s="73">
        <v>164.7</v>
      </c>
      <c r="E70" s="74"/>
      <c r="F70" s="75"/>
      <c r="G70" s="76"/>
      <c r="H70" s="77"/>
      <c r="I70" s="77"/>
      <c r="J70" s="78"/>
      <c r="K70" s="74"/>
      <c r="L70" s="75"/>
    </row>
    <row r="71" spans="1:12" ht="21" customHeight="1">
      <c r="A71" s="61" t="s">
        <v>183</v>
      </c>
      <c r="B71" s="90" t="s">
        <v>89</v>
      </c>
      <c r="C71" s="91">
        <f t="shared" si="4"/>
        <v>3.3000000000000114</v>
      </c>
      <c r="D71" s="64">
        <v>168</v>
      </c>
      <c r="E71" s="65"/>
      <c r="F71" s="66"/>
      <c r="G71" s="67"/>
      <c r="H71" s="68"/>
      <c r="I71" s="68"/>
      <c r="J71" s="69" t="s">
        <v>184</v>
      </c>
      <c r="K71" s="65"/>
      <c r="L71" s="66"/>
    </row>
    <row r="72" spans="1:12" ht="21" customHeight="1">
      <c r="A72" s="70" t="s">
        <v>185</v>
      </c>
      <c r="B72" s="92" t="s">
        <v>87</v>
      </c>
      <c r="C72" s="93">
        <f t="shared" si="4"/>
        <v>3</v>
      </c>
      <c r="D72" s="73">
        <v>171</v>
      </c>
      <c r="E72" s="74"/>
      <c r="F72" s="75"/>
      <c r="G72" s="76"/>
      <c r="H72" s="77"/>
      <c r="I72" s="77"/>
      <c r="J72" s="78"/>
      <c r="K72" s="74"/>
      <c r="L72" s="75"/>
    </row>
    <row r="73" spans="1:12" ht="21" customHeight="1">
      <c r="A73" s="61" t="s">
        <v>186</v>
      </c>
      <c r="B73" s="90" t="s">
        <v>89</v>
      </c>
      <c r="C73" s="91">
        <f t="shared" si="4"/>
        <v>2.6999999999999886</v>
      </c>
      <c r="D73" s="64">
        <v>173.7</v>
      </c>
      <c r="E73" s="65"/>
      <c r="F73" s="66"/>
      <c r="G73" s="67"/>
      <c r="H73" s="68"/>
      <c r="I73" s="68"/>
      <c r="J73" s="69" t="s">
        <v>187</v>
      </c>
      <c r="K73" s="65"/>
      <c r="L73" s="66"/>
    </row>
    <row r="74" spans="1:12" ht="21" customHeight="1">
      <c r="A74" s="70" t="s">
        <v>188</v>
      </c>
      <c r="B74" s="92" t="s">
        <v>87</v>
      </c>
      <c r="C74" s="93">
        <f t="shared" si="4"/>
        <v>2.2000000000000171</v>
      </c>
      <c r="D74" s="73">
        <v>175.9</v>
      </c>
      <c r="E74" s="74"/>
      <c r="F74" s="75"/>
      <c r="G74" s="76"/>
      <c r="H74" s="77"/>
      <c r="I74" s="77"/>
      <c r="J74" s="78"/>
      <c r="K74" s="74"/>
      <c r="L74" s="75"/>
    </row>
    <row r="75" spans="1:12" ht="21" customHeight="1">
      <c r="A75" s="61" t="s">
        <v>189</v>
      </c>
      <c r="B75" s="90" t="s">
        <v>89</v>
      </c>
      <c r="C75" s="91">
        <f t="shared" si="4"/>
        <v>2.5999999999999943</v>
      </c>
      <c r="D75" s="64">
        <v>178.5</v>
      </c>
      <c r="E75" s="65"/>
      <c r="F75" s="66"/>
      <c r="G75" s="67"/>
      <c r="H75" s="68"/>
      <c r="I75" s="68"/>
      <c r="J75" s="69" t="s">
        <v>190</v>
      </c>
      <c r="K75" s="65"/>
      <c r="L75" s="66"/>
    </row>
    <row r="76" spans="1:12" ht="21" customHeight="1">
      <c r="A76" s="70" t="s">
        <v>191</v>
      </c>
      <c r="B76" s="92" t="s">
        <v>87</v>
      </c>
      <c r="C76" s="93">
        <f t="shared" si="4"/>
        <v>2.5</v>
      </c>
      <c r="D76" s="73">
        <v>181</v>
      </c>
      <c r="E76" s="74"/>
      <c r="F76" s="75"/>
      <c r="G76" s="76"/>
      <c r="H76" s="77"/>
      <c r="I76" s="77"/>
      <c r="J76" s="78"/>
      <c r="K76" s="74"/>
      <c r="L76" s="75"/>
    </row>
    <row r="77" spans="1:12" ht="21" customHeight="1">
      <c r="A77" s="61" t="s">
        <v>192</v>
      </c>
      <c r="B77" s="90" t="s">
        <v>89</v>
      </c>
      <c r="C77" s="91">
        <f t="shared" si="4"/>
        <v>3</v>
      </c>
      <c r="D77" s="64">
        <v>184</v>
      </c>
      <c r="E77" s="65"/>
      <c r="F77" s="66"/>
      <c r="G77" s="67"/>
      <c r="H77" s="68"/>
      <c r="I77" s="68"/>
      <c r="J77" s="69" t="s">
        <v>193</v>
      </c>
      <c r="K77" s="65"/>
      <c r="L77" s="66"/>
    </row>
    <row r="78" spans="1:12" ht="21" customHeight="1">
      <c r="A78" s="70" t="s">
        <v>194</v>
      </c>
      <c r="B78" s="92" t="s">
        <v>87</v>
      </c>
      <c r="C78" s="93">
        <f t="shared" si="4"/>
        <v>2.8000000000000114</v>
      </c>
      <c r="D78" s="73">
        <v>186.8</v>
      </c>
      <c r="E78" s="74"/>
      <c r="F78" s="75"/>
      <c r="G78" s="76"/>
      <c r="H78" s="77"/>
      <c r="I78" s="77"/>
      <c r="J78" s="78"/>
      <c r="K78" s="74"/>
      <c r="L78" s="75"/>
    </row>
    <row r="79" spans="1:12" ht="21" customHeight="1">
      <c r="A79" s="61" t="s">
        <v>195</v>
      </c>
      <c r="B79" s="90" t="s">
        <v>89</v>
      </c>
      <c r="C79" s="91">
        <f t="shared" si="4"/>
        <v>3.1999999999999886</v>
      </c>
      <c r="D79" s="64">
        <v>190</v>
      </c>
      <c r="E79" s="65"/>
      <c r="F79" s="66"/>
      <c r="G79" s="67"/>
      <c r="H79" s="68"/>
      <c r="I79" s="68"/>
      <c r="J79" s="69" t="s">
        <v>196</v>
      </c>
      <c r="K79" s="65"/>
      <c r="L79" s="66"/>
    </row>
    <row r="80" spans="1:12" ht="21" customHeight="1">
      <c r="A80" s="70" t="s">
        <v>197</v>
      </c>
      <c r="B80" s="92" t="s">
        <v>87</v>
      </c>
      <c r="C80" s="93">
        <f t="shared" si="4"/>
        <v>2.5</v>
      </c>
      <c r="D80" s="73">
        <v>192.5</v>
      </c>
      <c r="E80" s="74"/>
      <c r="F80" s="75"/>
      <c r="G80" s="76"/>
      <c r="H80" s="77"/>
      <c r="I80" s="77"/>
      <c r="J80" s="78"/>
      <c r="K80" s="74"/>
      <c r="L80" s="75"/>
    </row>
    <row r="81" spans="1:12" ht="21" customHeight="1">
      <c r="A81" s="79" t="s">
        <v>198</v>
      </c>
      <c r="B81" s="94" t="s">
        <v>110</v>
      </c>
      <c r="C81" s="95">
        <f t="shared" si="4"/>
        <v>3.5</v>
      </c>
      <c r="D81" s="96">
        <v>196</v>
      </c>
      <c r="E81" s="83"/>
      <c r="F81" s="84"/>
      <c r="G81" s="85"/>
      <c r="H81" s="86"/>
      <c r="I81" s="86"/>
      <c r="J81" s="87"/>
      <c r="K81" s="83"/>
      <c r="L81" s="84"/>
    </row>
    <row r="82" spans="1:12" ht="19">
      <c r="A82" s="164" t="s">
        <v>199</v>
      </c>
      <c r="B82" s="111"/>
      <c r="C82" s="111"/>
      <c r="D82" s="111"/>
      <c r="E82" s="111"/>
      <c r="F82" s="111"/>
      <c r="G82" s="111"/>
      <c r="H82" s="111"/>
      <c r="I82" s="111"/>
      <c r="J82" s="111"/>
      <c r="K82" s="111"/>
      <c r="L82" s="112"/>
    </row>
    <row r="83" spans="1:12" ht="21" customHeight="1">
      <c r="A83" s="52" t="s">
        <v>200</v>
      </c>
      <c r="B83" s="88" t="s">
        <v>87</v>
      </c>
      <c r="C83" s="89">
        <f>D83-D81</f>
        <v>2.5</v>
      </c>
      <c r="D83" s="55">
        <v>198.5</v>
      </c>
      <c r="E83" s="56"/>
      <c r="F83" s="57"/>
      <c r="G83" s="58"/>
      <c r="H83" s="59"/>
      <c r="I83" s="59"/>
      <c r="J83" s="60"/>
      <c r="K83" s="56"/>
      <c r="L83" s="57"/>
    </row>
    <row r="84" spans="1:12" ht="21" customHeight="1">
      <c r="A84" s="61" t="s">
        <v>201</v>
      </c>
      <c r="B84" s="90" t="s">
        <v>89</v>
      </c>
      <c r="C84" s="91">
        <f t="shared" ref="C84:C97" si="5">D84-D83</f>
        <v>3.4000000000000057</v>
      </c>
      <c r="D84" s="64">
        <v>201.9</v>
      </c>
      <c r="E84" s="65"/>
      <c r="F84" s="66"/>
      <c r="G84" s="67"/>
      <c r="H84" s="68"/>
      <c r="I84" s="68"/>
      <c r="J84" s="69" t="s">
        <v>202</v>
      </c>
      <c r="K84" s="65"/>
      <c r="L84" s="66"/>
    </row>
    <row r="85" spans="1:12" ht="21" customHeight="1">
      <c r="A85" s="70" t="s">
        <v>203</v>
      </c>
      <c r="B85" s="92" t="s">
        <v>87</v>
      </c>
      <c r="C85" s="93">
        <f t="shared" si="5"/>
        <v>2.9000000000000057</v>
      </c>
      <c r="D85" s="73">
        <v>204.8</v>
      </c>
      <c r="E85" s="74"/>
      <c r="F85" s="75"/>
      <c r="G85" s="76"/>
      <c r="H85" s="77"/>
      <c r="I85" s="77"/>
      <c r="J85" s="78"/>
      <c r="K85" s="74"/>
      <c r="L85" s="75"/>
    </row>
    <row r="86" spans="1:12" ht="21" customHeight="1">
      <c r="A86" s="61" t="s">
        <v>204</v>
      </c>
      <c r="B86" s="90" t="s">
        <v>89</v>
      </c>
      <c r="C86" s="91">
        <f t="shared" si="5"/>
        <v>2.7999999999999829</v>
      </c>
      <c r="D86" s="64">
        <v>207.6</v>
      </c>
      <c r="E86" s="65"/>
      <c r="F86" s="66"/>
      <c r="G86" s="67"/>
      <c r="H86" s="68"/>
      <c r="I86" s="68"/>
      <c r="J86" s="69" t="s">
        <v>205</v>
      </c>
      <c r="K86" s="65"/>
      <c r="L86" s="66"/>
    </row>
    <row r="87" spans="1:12" ht="21" customHeight="1">
      <c r="A87" s="70" t="s">
        <v>206</v>
      </c>
      <c r="B87" s="92" t="s">
        <v>87</v>
      </c>
      <c r="C87" s="93">
        <f t="shared" si="5"/>
        <v>2.4000000000000057</v>
      </c>
      <c r="D87" s="73">
        <v>210</v>
      </c>
      <c r="E87" s="74"/>
      <c r="F87" s="75"/>
      <c r="G87" s="76"/>
      <c r="H87" s="77"/>
      <c r="I87" s="77"/>
      <c r="J87" s="78"/>
      <c r="K87" s="74"/>
      <c r="L87" s="75"/>
    </row>
    <row r="88" spans="1:12" ht="21" customHeight="1">
      <c r="A88" s="61" t="s">
        <v>207</v>
      </c>
      <c r="B88" s="90" t="s">
        <v>89</v>
      </c>
      <c r="C88" s="91">
        <f t="shared" si="5"/>
        <v>2.9000000000000057</v>
      </c>
      <c r="D88" s="64">
        <v>212.9</v>
      </c>
      <c r="E88" s="65"/>
      <c r="F88" s="66"/>
      <c r="G88" s="67"/>
      <c r="H88" s="68"/>
      <c r="I88" s="68"/>
      <c r="J88" s="69" t="s">
        <v>208</v>
      </c>
      <c r="K88" s="65"/>
      <c r="L88" s="66"/>
    </row>
    <row r="89" spans="1:12" ht="21" customHeight="1">
      <c r="A89" s="70" t="s">
        <v>209</v>
      </c>
      <c r="B89" s="92" t="s">
        <v>87</v>
      </c>
      <c r="C89" s="93">
        <f t="shared" si="5"/>
        <v>3</v>
      </c>
      <c r="D89" s="73">
        <v>215.9</v>
      </c>
      <c r="E89" s="74"/>
      <c r="F89" s="75"/>
      <c r="G89" s="76"/>
      <c r="H89" s="77"/>
      <c r="I89" s="77"/>
      <c r="J89" s="78"/>
      <c r="K89" s="74"/>
      <c r="L89" s="75"/>
    </row>
    <row r="90" spans="1:12" ht="21" customHeight="1">
      <c r="A90" s="61" t="s">
        <v>210</v>
      </c>
      <c r="B90" s="90" t="s">
        <v>89</v>
      </c>
      <c r="C90" s="91">
        <f t="shared" si="5"/>
        <v>2.1999999999999886</v>
      </c>
      <c r="D90" s="64">
        <v>218.1</v>
      </c>
      <c r="E90" s="65"/>
      <c r="F90" s="66"/>
      <c r="G90" s="67"/>
      <c r="H90" s="68"/>
      <c r="I90" s="68"/>
      <c r="J90" s="69" t="s">
        <v>211</v>
      </c>
      <c r="K90" s="65"/>
      <c r="L90" s="66"/>
    </row>
    <row r="91" spans="1:12" ht="21" customHeight="1">
      <c r="A91" s="70" t="s">
        <v>212</v>
      </c>
      <c r="B91" s="92" t="s">
        <v>87</v>
      </c>
      <c r="C91" s="93">
        <f t="shared" si="5"/>
        <v>2.4000000000000057</v>
      </c>
      <c r="D91" s="73">
        <v>220.5</v>
      </c>
      <c r="E91" s="74"/>
      <c r="F91" s="75"/>
      <c r="G91" s="76"/>
      <c r="H91" s="77"/>
      <c r="I91" s="77"/>
      <c r="J91" s="78"/>
      <c r="K91" s="74"/>
      <c r="L91" s="75"/>
    </row>
    <row r="92" spans="1:12" ht="21" customHeight="1">
      <c r="A92" s="61" t="s">
        <v>213</v>
      </c>
      <c r="B92" s="90" t="s">
        <v>89</v>
      </c>
      <c r="C92" s="91">
        <f t="shared" si="5"/>
        <v>2.5</v>
      </c>
      <c r="D92" s="64">
        <v>223</v>
      </c>
      <c r="E92" s="65"/>
      <c r="F92" s="66"/>
      <c r="G92" s="67"/>
      <c r="H92" s="68"/>
      <c r="I92" s="68"/>
      <c r="J92" s="69" t="s">
        <v>214</v>
      </c>
      <c r="K92" s="65"/>
      <c r="L92" s="66"/>
    </row>
    <row r="93" spans="1:12" ht="21" customHeight="1">
      <c r="A93" s="70" t="s">
        <v>215</v>
      </c>
      <c r="B93" s="92" t="s">
        <v>87</v>
      </c>
      <c r="C93" s="93">
        <f t="shared" si="5"/>
        <v>2.9000000000000057</v>
      </c>
      <c r="D93" s="73">
        <v>225.9</v>
      </c>
      <c r="E93" s="74"/>
      <c r="F93" s="75"/>
      <c r="G93" s="76"/>
      <c r="H93" s="77"/>
      <c r="I93" s="77"/>
      <c r="J93" s="78"/>
      <c r="K93" s="74"/>
      <c r="L93" s="75"/>
    </row>
    <row r="94" spans="1:12" ht="21" customHeight="1">
      <c r="A94" s="61" t="s">
        <v>216</v>
      </c>
      <c r="B94" s="90" t="s">
        <v>89</v>
      </c>
      <c r="C94" s="91">
        <f t="shared" si="5"/>
        <v>3.0999999999999943</v>
      </c>
      <c r="D94" s="64">
        <v>229</v>
      </c>
      <c r="E94" s="65"/>
      <c r="F94" s="66"/>
      <c r="G94" s="67"/>
      <c r="H94" s="68"/>
      <c r="I94" s="68"/>
      <c r="J94" s="69" t="s">
        <v>217</v>
      </c>
      <c r="K94" s="65"/>
      <c r="L94" s="66"/>
    </row>
    <row r="95" spans="1:12" ht="21" customHeight="1">
      <c r="A95" s="70" t="s">
        <v>218</v>
      </c>
      <c r="B95" s="92" t="s">
        <v>87</v>
      </c>
      <c r="C95" s="93">
        <f t="shared" si="5"/>
        <v>2.8000000000000114</v>
      </c>
      <c r="D95" s="73">
        <v>231.8</v>
      </c>
      <c r="E95" s="74"/>
      <c r="F95" s="75"/>
      <c r="G95" s="76"/>
      <c r="H95" s="77"/>
      <c r="I95" s="77"/>
      <c r="J95" s="78"/>
      <c r="K95" s="74"/>
      <c r="L95" s="75"/>
    </row>
    <row r="96" spans="1:12" ht="21" customHeight="1">
      <c r="A96" s="61" t="s">
        <v>219</v>
      </c>
      <c r="B96" s="90" t="s">
        <v>89</v>
      </c>
      <c r="C96" s="91">
        <f t="shared" si="5"/>
        <v>3.5999999999999943</v>
      </c>
      <c r="D96" s="64">
        <v>235.4</v>
      </c>
      <c r="E96" s="65"/>
      <c r="F96" s="66"/>
      <c r="G96" s="67"/>
      <c r="H96" s="68"/>
      <c r="I96" s="68"/>
      <c r="J96" s="69" t="s">
        <v>220</v>
      </c>
      <c r="K96" s="65"/>
      <c r="L96" s="66"/>
    </row>
    <row r="97" spans="1:12" ht="21" customHeight="1">
      <c r="A97" s="70" t="s">
        <v>221</v>
      </c>
      <c r="B97" s="92" t="s">
        <v>87</v>
      </c>
      <c r="C97" s="93">
        <f t="shared" si="5"/>
        <v>2.5999999999999943</v>
      </c>
      <c r="D97" s="73">
        <v>238</v>
      </c>
      <c r="E97" s="74"/>
      <c r="F97" s="75"/>
      <c r="G97" s="76"/>
      <c r="H97" s="77"/>
      <c r="I97" s="77"/>
      <c r="J97" s="78"/>
      <c r="K97" s="74"/>
      <c r="L97" s="75"/>
    </row>
    <row r="98" spans="1:12" ht="21" customHeight="1">
      <c r="A98" s="97" t="s">
        <v>222</v>
      </c>
      <c r="B98" s="98" t="s">
        <v>223</v>
      </c>
      <c r="C98" s="91"/>
      <c r="D98" s="99">
        <v>239</v>
      </c>
      <c r="E98" s="100"/>
      <c r="F98" s="101"/>
      <c r="G98" s="102"/>
      <c r="H98" s="103"/>
      <c r="I98" s="103"/>
      <c r="J98" s="104" t="s">
        <v>224</v>
      </c>
      <c r="K98" s="100"/>
      <c r="L98" s="101"/>
    </row>
    <row r="99" spans="1:12" ht="21" customHeight="1">
      <c r="A99" s="79" t="s">
        <v>225</v>
      </c>
      <c r="B99" s="94" t="s">
        <v>226</v>
      </c>
      <c r="C99" s="95"/>
      <c r="D99" s="96">
        <v>239.5</v>
      </c>
      <c r="E99" s="83"/>
      <c r="F99" s="84"/>
      <c r="G99" s="85"/>
      <c r="H99" s="86"/>
      <c r="I99" s="86"/>
      <c r="J99" s="87"/>
      <c r="K99" s="83"/>
      <c r="L99" s="84"/>
    </row>
    <row r="100" spans="1:12" ht="19">
      <c r="A100" s="164" t="s">
        <v>227</v>
      </c>
      <c r="B100" s="111"/>
      <c r="C100" s="111"/>
      <c r="D100" s="111"/>
      <c r="E100" s="111"/>
      <c r="F100" s="111"/>
      <c r="G100" s="111"/>
      <c r="H100" s="111"/>
      <c r="I100" s="111"/>
      <c r="J100" s="111"/>
      <c r="K100" s="111"/>
      <c r="L100" s="112"/>
    </row>
    <row r="101" spans="1:12" ht="14.25" customHeight="1">
      <c r="A101" s="105"/>
      <c r="C101" s="106"/>
      <c r="D101" s="106"/>
    </row>
    <row r="102" spans="1:12" ht="14.25" customHeight="1">
      <c r="A102" s="105"/>
      <c r="C102" s="106"/>
      <c r="D102" s="106"/>
    </row>
    <row r="103" spans="1:12" ht="14.25" customHeight="1">
      <c r="A103" s="105"/>
      <c r="C103" s="106"/>
      <c r="D103" s="106"/>
    </row>
    <row r="104" spans="1:12" ht="14.25" customHeight="1">
      <c r="A104" s="105"/>
      <c r="C104" s="106"/>
      <c r="D104" s="106"/>
    </row>
    <row r="105" spans="1:12" ht="14.25" customHeight="1">
      <c r="A105" s="105"/>
      <c r="C105" s="106"/>
      <c r="D105" s="106"/>
    </row>
    <row r="106" spans="1:12" ht="14.25" customHeight="1">
      <c r="A106" s="105"/>
      <c r="C106" s="106"/>
      <c r="D106" s="106"/>
    </row>
    <row r="107" spans="1:12" ht="14.25" customHeight="1">
      <c r="A107" s="105"/>
      <c r="C107" s="106"/>
      <c r="D107" s="106"/>
    </row>
    <row r="108" spans="1:12" ht="14.25" customHeight="1">
      <c r="A108" s="105"/>
      <c r="C108" s="106"/>
      <c r="D108" s="106"/>
    </row>
    <row r="109" spans="1:12" ht="14.25" customHeight="1">
      <c r="A109" s="105"/>
      <c r="C109" s="106"/>
      <c r="D109" s="106"/>
    </row>
    <row r="110" spans="1:12" ht="14.25" customHeight="1">
      <c r="A110" s="105"/>
      <c r="C110" s="106"/>
      <c r="D110" s="106"/>
    </row>
    <row r="111" spans="1:12" ht="14.25" customHeight="1">
      <c r="A111" s="105"/>
      <c r="C111" s="106"/>
      <c r="D111" s="106"/>
    </row>
    <row r="112" spans="1:12" ht="14.25" customHeight="1">
      <c r="A112" s="105"/>
      <c r="C112" s="106"/>
      <c r="D112" s="106"/>
    </row>
    <row r="113" spans="1:4" ht="14.25" customHeight="1">
      <c r="A113" s="105"/>
      <c r="C113" s="106"/>
      <c r="D113" s="106"/>
    </row>
    <row r="114" spans="1:4" ht="14.25" customHeight="1">
      <c r="A114" s="105"/>
      <c r="C114" s="106"/>
      <c r="D114" s="106"/>
    </row>
    <row r="115" spans="1:4" ht="14.25" customHeight="1">
      <c r="A115" s="105"/>
      <c r="C115" s="106"/>
      <c r="D115" s="106"/>
    </row>
    <row r="116" spans="1:4" ht="14.25" customHeight="1">
      <c r="A116" s="105"/>
      <c r="C116" s="106"/>
      <c r="D116" s="106"/>
    </row>
    <row r="117" spans="1:4" ht="14.25" customHeight="1">
      <c r="A117" s="105"/>
      <c r="C117" s="106"/>
      <c r="D117" s="106"/>
    </row>
    <row r="118" spans="1:4" ht="14.25" customHeight="1">
      <c r="A118" s="105"/>
      <c r="C118" s="106"/>
      <c r="D118" s="106"/>
    </row>
    <row r="119" spans="1:4" ht="14.25" customHeight="1">
      <c r="A119" s="105"/>
      <c r="C119" s="106"/>
      <c r="D119" s="106"/>
    </row>
    <row r="120" spans="1:4" ht="14.25" customHeight="1">
      <c r="A120" s="105"/>
      <c r="C120" s="106"/>
      <c r="D120" s="106"/>
    </row>
    <row r="121" spans="1:4" ht="14.25" customHeight="1">
      <c r="A121" s="105"/>
      <c r="C121" s="106"/>
      <c r="D121" s="106"/>
    </row>
    <row r="122" spans="1:4" ht="14.25" customHeight="1">
      <c r="A122" s="105"/>
      <c r="C122" s="106"/>
      <c r="D122" s="106"/>
    </row>
    <row r="123" spans="1:4" ht="14.25" customHeight="1">
      <c r="A123" s="105"/>
      <c r="C123" s="106"/>
      <c r="D123" s="106"/>
    </row>
    <row r="124" spans="1:4" ht="14.25" customHeight="1">
      <c r="A124" s="105"/>
      <c r="C124" s="106"/>
      <c r="D124" s="106"/>
    </row>
    <row r="125" spans="1:4" ht="14.25" customHeight="1">
      <c r="A125" s="105"/>
      <c r="C125" s="106"/>
      <c r="D125" s="106"/>
    </row>
    <row r="126" spans="1:4" ht="14.25" customHeight="1">
      <c r="A126" s="105"/>
      <c r="C126" s="106"/>
      <c r="D126" s="106"/>
    </row>
    <row r="127" spans="1:4" ht="14.25" customHeight="1">
      <c r="A127" s="105"/>
      <c r="C127" s="106"/>
      <c r="D127" s="106"/>
    </row>
    <row r="128" spans="1:4" ht="14.25" customHeight="1">
      <c r="A128" s="105"/>
      <c r="C128" s="106"/>
      <c r="D128" s="106"/>
    </row>
    <row r="129" spans="1:4" ht="14.25" customHeight="1">
      <c r="A129" s="105"/>
      <c r="C129" s="106"/>
      <c r="D129" s="106"/>
    </row>
    <row r="130" spans="1:4" ht="14.25" customHeight="1">
      <c r="A130" s="105"/>
      <c r="C130" s="106"/>
      <c r="D130" s="106"/>
    </row>
    <row r="131" spans="1:4" ht="14.25" customHeight="1">
      <c r="A131" s="105"/>
      <c r="C131" s="106"/>
      <c r="D131" s="106"/>
    </row>
    <row r="132" spans="1:4" ht="14.25" customHeight="1">
      <c r="A132" s="105"/>
      <c r="C132" s="106"/>
      <c r="D132" s="106"/>
    </row>
    <row r="133" spans="1:4" ht="14.25" customHeight="1">
      <c r="A133" s="105"/>
      <c r="C133" s="106"/>
      <c r="D133" s="106"/>
    </row>
    <row r="134" spans="1:4" ht="14.25" customHeight="1">
      <c r="A134" s="105"/>
      <c r="C134" s="106"/>
      <c r="D134" s="106"/>
    </row>
    <row r="135" spans="1:4" ht="14.25" customHeight="1">
      <c r="A135" s="105"/>
      <c r="C135" s="106"/>
      <c r="D135" s="106"/>
    </row>
    <row r="136" spans="1:4" ht="14.25" customHeight="1">
      <c r="A136" s="105"/>
      <c r="C136" s="106"/>
      <c r="D136" s="106"/>
    </row>
    <row r="137" spans="1:4" ht="14.25" customHeight="1">
      <c r="A137" s="105"/>
      <c r="C137" s="106"/>
      <c r="D137" s="106"/>
    </row>
    <row r="138" spans="1:4" ht="14.25" customHeight="1">
      <c r="A138" s="105"/>
      <c r="C138" s="106"/>
      <c r="D138" s="106"/>
    </row>
    <row r="139" spans="1:4" ht="14.25" customHeight="1">
      <c r="A139" s="105"/>
      <c r="C139" s="106"/>
      <c r="D139" s="106"/>
    </row>
    <row r="140" spans="1:4" ht="14.25" customHeight="1">
      <c r="A140" s="105"/>
      <c r="C140" s="106"/>
      <c r="D140" s="106"/>
    </row>
    <row r="141" spans="1:4" ht="14.25" customHeight="1">
      <c r="A141" s="105"/>
      <c r="C141" s="106"/>
      <c r="D141" s="106"/>
    </row>
    <row r="142" spans="1:4" ht="14.25" customHeight="1">
      <c r="A142" s="105"/>
      <c r="C142" s="106"/>
      <c r="D142" s="106"/>
    </row>
    <row r="143" spans="1:4" ht="14.25" customHeight="1">
      <c r="A143" s="105"/>
      <c r="C143" s="106"/>
      <c r="D143" s="106"/>
    </row>
    <row r="144" spans="1:4" ht="14.25" customHeight="1">
      <c r="A144" s="105"/>
      <c r="C144" s="106"/>
      <c r="D144" s="106"/>
    </row>
    <row r="145" spans="1:4" ht="14.25" customHeight="1">
      <c r="A145" s="105"/>
      <c r="C145" s="106"/>
      <c r="D145" s="106"/>
    </row>
    <row r="146" spans="1:4" ht="14.25" customHeight="1">
      <c r="A146" s="105"/>
      <c r="C146" s="106"/>
      <c r="D146" s="106"/>
    </row>
    <row r="147" spans="1:4" ht="14.25" customHeight="1">
      <c r="A147" s="105"/>
      <c r="C147" s="106"/>
      <c r="D147" s="106"/>
    </row>
    <row r="148" spans="1:4" ht="14.25" customHeight="1">
      <c r="A148" s="105"/>
      <c r="C148" s="106"/>
      <c r="D148" s="106"/>
    </row>
    <row r="149" spans="1:4" ht="14.25" customHeight="1">
      <c r="A149" s="105"/>
      <c r="C149" s="106"/>
      <c r="D149" s="106"/>
    </row>
    <row r="150" spans="1:4" ht="14.25" customHeight="1">
      <c r="A150" s="105"/>
      <c r="C150" s="106"/>
      <c r="D150" s="106"/>
    </row>
    <row r="151" spans="1:4" ht="14.25" customHeight="1">
      <c r="A151" s="105"/>
      <c r="C151" s="106"/>
      <c r="D151" s="106"/>
    </row>
    <row r="152" spans="1:4" ht="14.25" customHeight="1">
      <c r="A152" s="105"/>
      <c r="C152" s="106"/>
      <c r="D152" s="106"/>
    </row>
    <row r="153" spans="1:4" ht="14.25" customHeight="1">
      <c r="A153" s="105"/>
      <c r="C153" s="106"/>
      <c r="D153" s="106"/>
    </row>
    <row r="154" spans="1:4" ht="14.25" customHeight="1">
      <c r="A154" s="105"/>
      <c r="C154" s="106"/>
      <c r="D154" s="106"/>
    </row>
    <row r="155" spans="1:4" ht="14.25" customHeight="1">
      <c r="A155" s="105"/>
      <c r="C155" s="106"/>
      <c r="D155" s="106"/>
    </row>
    <row r="156" spans="1:4" ht="14.25" customHeight="1">
      <c r="A156" s="105"/>
      <c r="C156" s="106"/>
      <c r="D156" s="106"/>
    </row>
    <row r="157" spans="1:4" ht="14.25" customHeight="1">
      <c r="A157" s="105"/>
      <c r="C157" s="106"/>
      <c r="D157" s="106"/>
    </row>
    <row r="158" spans="1:4" ht="14.25" customHeight="1">
      <c r="A158" s="105"/>
      <c r="C158" s="106"/>
      <c r="D158" s="106"/>
    </row>
    <row r="159" spans="1:4" ht="14.25" customHeight="1">
      <c r="A159" s="105"/>
      <c r="C159" s="106"/>
      <c r="D159" s="106"/>
    </row>
    <row r="160" spans="1:4" ht="14.25" customHeight="1">
      <c r="A160" s="105"/>
      <c r="C160" s="106"/>
      <c r="D160" s="106"/>
    </row>
    <row r="161" spans="1:4" ht="14.25" customHeight="1">
      <c r="A161" s="105"/>
      <c r="C161" s="106"/>
      <c r="D161" s="106"/>
    </row>
    <row r="162" spans="1:4" ht="14.25" customHeight="1">
      <c r="A162" s="105"/>
      <c r="C162" s="106"/>
      <c r="D162" s="106"/>
    </row>
    <row r="163" spans="1:4" ht="14.25" customHeight="1">
      <c r="A163" s="105"/>
      <c r="C163" s="106"/>
      <c r="D163" s="106"/>
    </row>
    <row r="164" spans="1:4" ht="14.25" customHeight="1">
      <c r="A164" s="105"/>
      <c r="C164" s="106"/>
      <c r="D164" s="106"/>
    </row>
    <row r="165" spans="1:4" ht="14.25" customHeight="1">
      <c r="A165" s="105"/>
      <c r="C165" s="106"/>
      <c r="D165" s="106"/>
    </row>
    <row r="166" spans="1:4" ht="14.25" customHeight="1">
      <c r="A166" s="105"/>
      <c r="C166" s="106"/>
      <c r="D166" s="106"/>
    </row>
    <row r="167" spans="1:4" ht="14.25" customHeight="1">
      <c r="A167" s="105"/>
      <c r="C167" s="106"/>
      <c r="D167" s="106"/>
    </row>
    <row r="168" spans="1:4" ht="14.25" customHeight="1">
      <c r="A168" s="105"/>
      <c r="C168" s="106"/>
      <c r="D168" s="106"/>
    </row>
    <row r="169" spans="1:4" ht="14.25" customHeight="1">
      <c r="A169" s="105"/>
      <c r="C169" s="106"/>
      <c r="D169" s="106"/>
    </row>
    <row r="170" spans="1:4" ht="14.25" customHeight="1">
      <c r="A170" s="105"/>
      <c r="C170" s="106"/>
      <c r="D170" s="106"/>
    </row>
    <row r="171" spans="1:4" ht="14.25" customHeight="1">
      <c r="A171" s="105"/>
      <c r="C171" s="106"/>
      <c r="D171" s="106"/>
    </row>
    <row r="172" spans="1:4" ht="14.25" customHeight="1">
      <c r="A172" s="105"/>
      <c r="C172" s="106"/>
      <c r="D172" s="106"/>
    </row>
    <row r="173" spans="1:4" ht="14.25" customHeight="1">
      <c r="A173" s="105"/>
      <c r="C173" s="106"/>
      <c r="D173" s="106"/>
    </row>
    <row r="174" spans="1:4" ht="14.25" customHeight="1">
      <c r="A174" s="105"/>
      <c r="C174" s="106"/>
      <c r="D174" s="106"/>
    </row>
    <row r="175" spans="1:4" ht="14.25" customHeight="1">
      <c r="A175" s="105"/>
      <c r="C175" s="106"/>
      <c r="D175" s="106"/>
    </row>
    <row r="176" spans="1:4" ht="14.25" customHeight="1">
      <c r="A176" s="105"/>
      <c r="C176" s="106"/>
      <c r="D176" s="106"/>
    </row>
    <row r="177" spans="1:4" ht="14.25" customHeight="1">
      <c r="A177" s="105"/>
      <c r="C177" s="106"/>
      <c r="D177" s="106"/>
    </row>
    <row r="178" spans="1:4" ht="14.25" customHeight="1">
      <c r="A178" s="105"/>
      <c r="C178" s="106"/>
      <c r="D178" s="106"/>
    </row>
    <row r="179" spans="1:4" ht="14.25" customHeight="1">
      <c r="A179" s="105"/>
      <c r="C179" s="106"/>
      <c r="D179" s="106"/>
    </row>
    <row r="180" spans="1:4" ht="14.25" customHeight="1">
      <c r="A180" s="105"/>
      <c r="C180" s="106"/>
      <c r="D180" s="106"/>
    </row>
    <row r="181" spans="1:4" ht="14.25" customHeight="1">
      <c r="A181" s="105"/>
      <c r="C181" s="106"/>
      <c r="D181" s="106"/>
    </row>
    <row r="182" spans="1:4" ht="14.25" customHeight="1">
      <c r="A182" s="105"/>
      <c r="C182" s="106"/>
      <c r="D182" s="106"/>
    </row>
    <row r="183" spans="1:4" ht="14.25" customHeight="1">
      <c r="A183" s="105"/>
      <c r="C183" s="106"/>
      <c r="D183" s="106"/>
    </row>
    <row r="184" spans="1:4" ht="14.25" customHeight="1">
      <c r="A184" s="105"/>
      <c r="C184" s="106"/>
      <c r="D184" s="106"/>
    </row>
    <row r="185" spans="1:4" ht="14.25" customHeight="1">
      <c r="A185" s="105"/>
      <c r="C185" s="106"/>
      <c r="D185" s="106"/>
    </row>
    <row r="186" spans="1:4" ht="14.25" customHeight="1">
      <c r="A186" s="105"/>
      <c r="C186" s="106"/>
      <c r="D186" s="106"/>
    </row>
    <row r="187" spans="1:4" ht="14.25" customHeight="1">
      <c r="A187" s="105"/>
      <c r="C187" s="106"/>
      <c r="D187" s="106"/>
    </row>
    <row r="188" spans="1:4" ht="14.25" customHeight="1">
      <c r="A188" s="105"/>
      <c r="C188" s="106"/>
      <c r="D188" s="106"/>
    </row>
    <row r="189" spans="1:4" ht="14.25" customHeight="1">
      <c r="A189" s="105"/>
      <c r="C189" s="106"/>
      <c r="D189" s="106"/>
    </row>
    <row r="190" spans="1:4" ht="14.25" customHeight="1">
      <c r="A190" s="105"/>
      <c r="C190" s="106"/>
      <c r="D190" s="106"/>
    </row>
    <row r="191" spans="1:4" ht="14.25" customHeight="1">
      <c r="A191" s="105"/>
      <c r="C191" s="106"/>
      <c r="D191" s="106"/>
    </row>
    <row r="192" spans="1:4" ht="14.25" customHeight="1">
      <c r="A192" s="105"/>
      <c r="C192" s="106"/>
      <c r="D192" s="106"/>
    </row>
    <row r="193" spans="1:4" ht="14.25" customHeight="1">
      <c r="A193" s="105"/>
      <c r="C193" s="106"/>
      <c r="D193" s="106"/>
    </row>
    <row r="194" spans="1:4" ht="14.25" customHeight="1">
      <c r="A194" s="105"/>
      <c r="C194" s="106"/>
      <c r="D194" s="106"/>
    </row>
    <row r="195" spans="1:4" ht="14.25" customHeight="1">
      <c r="A195" s="105"/>
      <c r="C195" s="106"/>
      <c r="D195" s="106"/>
    </row>
    <row r="196" spans="1:4" ht="14.25" customHeight="1">
      <c r="A196" s="105"/>
      <c r="C196" s="106"/>
      <c r="D196" s="106"/>
    </row>
    <row r="197" spans="1:4" ht="14.25" customHeight="1">
      <c r="A197" s="105"/>
      <c r="C197" s="106"/>
      <c r="D197" s="106"/>
    </row>
    <row r="198" spans="1:4" ht="14.25" customHeight="1">
      <c r="A198" s="105"/>
      <c r="C198" s="106"/>
      <c r="D198" s="106"/>
    </row>
    <row r="199" spans="1:4" ht="14.25" customHeight="1">
      <c r="A199" s="105"/>
      <c r="C199" s="106"/>
      <c r="D199" s="106"/>
    </row>
    <row r="200" spans="1:4" ht="14.25" customHeight="1">
      <c r="A200" s="105"/>
      <c r="C200" s="106"/>
      <c r="D200" s="106"/>
    </row>
    <row r="201" spans="1:4" ht="14.25" customHeight="1">
      <c r="A201" s="105"/>
      <c r="C201" s="106"/>
      <c r="D201" s="106"/>
    </row>
    <row r="202" spans="1:4" ht="14.25" customHeight="1">
      <c r="A202" s="105"/>
      <c r="C202" s="106"/>
      <c r="D202" s="106"/>
    </row>
    <row r="203" spans="1:4" ht="14.25" customHeight="1">
      <c r="A203" s="105"/>
      <c r="C203" s="106"/>
      <c r="D203" s="106"/>
    </row>
    <row r="204" spans="1:4" ht="14.25" customHeight="1">
      <c r="A204" s="105"/>
      <c r="C204" s="106"/>
      <c r="D204" s="106"/>
    </row>
    <row r="205" spans="1:4" ht="14.25" customHeight="1">
      <c r="A205" s="105"/>
      <c r="C205" s="106"/>
      <c r="D205" s="106"/>
    </row>
    <row r="206" spans="1:4" ht="14.25" customHeight="1">
      <c r="A206" s="105"/>
      <c r="C206" s="106"/>
      <c r="D206" s="106"/>
    </row>
    <row r="207" spans="1:4" ht="14.25" customHeight="1">
      <c r="A207" s="105"/>
      <c r="C207" s="106"/>
      <c r="D207" s="106"/>
    </row>
    <row r="208" spans="1:4" ht="14.25" customHeight="1">
      <c r="A208" s="105"/>
      <c r="C208" s="106"/>
      <c r="D208" s="106"/>
    </row>
    <row r="209" spans="1:4" ht="14.25" customHeight="1">
      <c r="A209" s="105"/>
      <c r="C209" s="106"/>
      <c r="D209" s="106"/>
    </row>
    <row r="210" spans="1:4" ht="14.25" customHeight="1">
      <c r="A210" s="105"/>
      <c r="C210" s="106"/>
      <c r="D210" s="106"/>
    </row>
    <row r="211" spans="1:4" ht="14.25" customHeight="1">
      <c r="A211" s="105"/>
      <c r="C211" s="106"/>
      <c r="D211" s="106"/>
    </row>
    <row r="212" spans="1:4" ht="14.25" customHeight="1">
      <c r="A212" s="105"/>
      <c r="C212" s="106"/>
      <c r="D212" s="106"/>
    </row>
    <row r="213" spans="1:4" ht="14.25" customHeight="1">
      <c r="A213" s="105"/>
      <c r="C213" s="106"/>
      <c r="D213" s="106"/>
    </row>
    <row r="214" spans="1:4" ht="14.25" customHeight="1">
      <c r="A214" s="105"/>
      <c r="C214" s="106"/>
      <c r="D214" s="106"/>
    </row>
    <row r="215" spans="1:4" ht="14.25" customHeight="1">
      <c r="A215" s="105"/>
      <c r="C215" s="106"/>
      <c r="D215" s="106"/>
    </row>
    <row r="216" spans="1:4" ht="14.25" customHeight="1">
      <c r="A216" s="105"/>
      <c r="C216" s="106"/>
      <c r="D216" s="106"/>
    </row>
    <row r="217" spans="1:4" ht="14.25" customHeight="1">
      <c r="A217" s="105"/>
      <c r="C217" s="106"/>
      <c r="D217" s="106"/>
    </row>
    <row r="218" spans="1:4" ht="14.25" customHeight="1">
      <c r="A218" s="105"/>
      <c r="C218" s="106"/>
      <c r="D218" s="106"/>
    </row>
    <row r="219" spans="1:4" ht="14.25" customHeight="1">
      <c r="A219" s="105"/>
      <c r="C219" s="106"/>
      <c r="D219" s="106"/>
    </row>
    <row r="220" spans="1:4" ht="14.25" customHeight="1">
      <c r="A220" s="105"/>
      <c r="C220" s="106"/>
      <c r="D220" s="106"/>
    </row>
    <row r="221" spans="1:4" ht="14.25" customHeight="1">
      <c r="A221" s="105"/>
      <c r="C221" s="106"/>
      <c r="D221" s="106"/>
    </row>
    <row r="222" spans="1:4" ht="14.25" customHeight="1">
      <c r="A222" s="105"/>
      <c r="C222" s="106"/>
      <c r="D222" s="106"/>
    </row>
    <row r="223" spans="1:4" ht="14.25" customHeight="1">
      <c r="A223" s="105"/>
      <c r="C223" s="106"/>
      <c r="D223" s="106"/>
    </row>
    <row r="224" spans="1:4" ht="14.25" customHeight="1">
      <c r="A224" s="105"/>
      <c r="C224" s="106"/>
      <c r="D224" s="106"/>
    </row>
    <row r="225" spans="1:4" ht="14.25" customHeight="1">
      <c r="A225" s="105"/>
      <c r="C225" s="106"/>
      <c r="D225" s="106"/>
    </row>
    <row r="226" spans="1:4" ht="14.25" customHeight="1">
      <c r="A226" s="105"/>
      <c r="C226" s="106"/>
      <c r="D226" s="106"/>
    </row>
    <row r="227" spans="1:4" ht="14.25" customHeight="1">
      <c r="A227" s="105"/>
      <c r="C227" s="106"/>
      <c r="D227" s="106"/>
    </row>
    <row r="228" spans="1:4" ht="14.25" customHeight="1">
      <c r="A228" s="105"/>
      <c r="C228" s="106"/>
      <c r="D228" s="106"/>
    </row>
    <row r="229" spans="1:4" ht="14.25" customHeight="1">
      <c r="A229" s="105"/>
      <c r="C229" s="106"/>
      <c r="D229" s="106"/>
    </row>
    <row r="230" spans="1:4" ht="14.25" customHeight="1">
      <c r="A230" s="105"/>
      <c r="C230" s="106"/>
      <c r="D230" s="106"/>
    </row>
    <row r="231" spans="1:4" ht="14.25" customHeight="1">
      <c r="A231" s="105"/>
      <c r="C231" s="106"/>
      <c r="D231" s="106"/>
    </row>
    <row r="232" spans="1:4" ht="14.25" customHeight="1">
      <c r="A232" s="105"/>
      <c r="C232" s="106"/>
      <c r="D232" s="106"/>
    </row>
    <row r="233" spans="1:4" ht="14.25" customHeight="1">
      <c r="A233" s="105"/>
      <c r="C233" s="106"/>
      <c r="D233" s="106"/>
    </row>
    <row r="234" spans="1:4" ht="14.25" customHeight="1">
      <c r="A234" s="105"/>
      <c r="C234" s="106"/>
      <c r="D234" s="106"/>
    </row>
    <row r="235" spans="1:4" ht="14.25" customHeight="1">
      <c r="A235" s="105"/>
      <c r="C235" s="106"/>
      <c r="D235" s="106"/>
    </row>
    <row r="236" spans="1:4" ht="14.25" customHeight="1">
      <c r="A236" s="105"/>
      <c r="C236" s="106"/>
      <c r="D236" s="106"/>
    </row>
    <row r="237" spans="1:4" ht="14.25" customHeight="1">
      <c r="A237" s="105"/>
      <c r="C237" s="106"/>
      <c r="D237" s="106"/>
    </row>
    <row r="238" spans="1:4" ht="14.25" customHeight="1">
      <c r="A238" s="105"/>
      <c r="C238" s="106"/>
      <c r="D238" s="106"/>
    </row>
    <row r="239" spans="1:4" ht="14.25" customHeight="1">
      <c r="A239" s="105"/>
      <c r="C239" s="106"/>
      <c r="D239" s="106"/>
    </row>
    <row r="240" spans="1:4" ht="14.25" customHeight="1">
      <c r="A240" s="105"/>
      <c r="C240" s="106"/>
      <c r="D240" s="106"/>
    </row>
    <row r="241" spans="1:4" ht="14.25" customHeight="1">
      <c r="A241" s="105"/>
      <c r="C241" s="106"/>
      <c r="D241" s="106"/>
    </row>
    <row r="242" spans="1:4" ht="14.25" customHeight="1">
      <c r="A242" s="105"/>
      <c r="C242" s="106"/>
      <c r="D242" s="106"/>
    </row>
    <row r="243" spans="1:4" ht="14.25" customHeight="1">
      <c r="A243" s="105"/>
      <c r="C243" s="106"/>
      <c r="D243" s="106"/>
    </row>
    <row r="244" spans="1:4" ht="14.25" customHeight="1">
      <c r="A244" s="105"/>
      <c r="C244" s="106"/>
      <c r="D244" s="106"/>
    </row>
    <row r="245" spans="1:4" ht="14.25" customHeight="1">
      <c r="A245" s="105"/>
      <c r="C245" s="106"/>
      <c r="D245" s="106"/>
    </row>
    <row r="246" spans="1:4" ht="14.25" customHeight="1">
      <c r="A246" s="105"/>
      <c r="C246" s="106"/>
      <c r="D246" s="106"/>
    </row>
    <row r="247" spans="1:4" ht="14.25" customHeight="1">
      <c r="A247" s="105"/>
      <c r="C247" s="106"/>
      <c r="D247" s="106"/>
    </row>
    <row r="248" spans="1:4" ht="14.25" customHeight="1">
      <c r="A248" s="105"/>
      <c r="C248" s="106"/>
      <c r="D248" s="106"/>
    </row>
    <row r="249" spans="1:4" ht="14.25" customHeight="1">
      <c r="A249" s="105"/>
      <c r="C249" s="106"/>
      <c r="D249" s="106"/>
    </row>
    <row r="250" spans="1:4" ht="14.25" customHeight="1">
      <c r="A250" s="105"/>
      <c r="C250" s="106"/>
      <c r="D250" s="106"/>
    </row>
    <row r="251" spans="1:4" ht="14.25" customHeight="1">
      <c r="A251" s="105"/>
      <c r="C251" s="106"/>
      <c r="D251" s="106"/>
    </row>
    <row r="252" spans="1:4" ht="14.25" customHeight="1">
      <c r="A252" s="105"/>
      <c r="C252" s="106"/>
      <c r="D252" s="106"/>
    </row>
    <row r="253" spans="1:4" ht="14.25" customHeight="1">
      <c r="A253" s="105"/>
      <c r="C253" s="106"/>
      <c r="D253" s="106"/>
    </row>
    <row r="254" spans="1:4" ht="14.25" customHeight="1">
      <c r="A254" s="105"/>
      <c r="C254" s="106"/>
      <c r="D254" s="106"/>
    </row>
    <row r="255" spans="1:4" ht="14.25" customHeight="1">
      <c r="A255" s="105"/>
      <c r="C255" s="106"/>
      <c r="D255" s="106"/>
    </row>
    <row r="256" spans="1:4" ht="14.25" customHeight="1">
      <c r="A256" s="105"/>
      <c r="C256" s="106"/>
      <c r="D256" s="106"/>
    </row>
    <row r="257" spans="1:4" ht="14.25" customHeight="1">
      <c r="A257" s="105"/>
      <c r="C257" s="106"/>
      <c r="D257" s="106"/>
    </row>
    <row r="258" spans="1:4" ht="14.25" customHeight="1">
      <c r="A258" s="105"/>
      <c r="C258" s="106"/>
      <c r="D258" s="106"/>
    </row>
    <row r="259" spans="1:4" ht="14.25" customHeight="1">
      <c r="A259" s="105"/>
      <c r="C259" s="106"/>
      <c r="D259" s="106"/>
    </row>
    <row r="260" spans="1:4" ht="14.25" customHeight="1">
      <c r="A260" s="105"/>
      <c r="C260" s="106"/>
      <c r="D260" s="106"/>
    </row>
    <row r="261" spans="1:4" ht="14.25" customHeight="1">
      <c r="A261" s="105"/>
      <c r="C261" s="106"/>
      <c r="D261" s="106"/>
    </row>
    <row r="262" spans="1:4" ht="14.25" customHeight="1">
      <c r="A262" s="105"/>
      <c r="C262" s="106"/>
      <c r="D262" s="106"/>
    </row>
    <row r="263" spans="1:4" ht="14.25" customHeight="1">
      <c r="A263" s="105"/>
      <c r="C263" s="106"/>
      <c r="D263" s="106"/>
    </row>
    <row r="264" spans="1:4" ht="14.25" customHeight="1">
      <c r="A264" s="105"/>
      <c r="C264" s="106"/>
      <c r="D264" s="106"/>
    </row>
    <row r="265" spans="1:4" ht="14.25" customHeight="1">
      <c r="A265" s="105"/>
      <c r="C265" s="106"/>
      <c r="D265" s="106"/>
    </row>
    <row r="266" spans="1:4" ht="14.25" customHeight="1">
      <c r="A266" s="105"/>
      <c r="C266" s="106"/>
      <c r="D266" s="106"/>
    </row>
    <row r="267" spans="1:4" ht="14.25" customHeight="1">
      <c r="A267" s="105"/>
      <c r="C267" s="106"/>
      <c r="D267" s="106"/>
    </row>
    <row r="268" spans="1:4" ht="14.25" customHeight="1">
      <c r="A268" s="105"/>
      <c r="C268" s="106"/>
      <c r="D268" s="106"/>
    </row>
    <row r="269" spans="1:4" ht="14.25" customHeight="1">
      <c r="A269" s="105"/>
      <c r="C269" s="106"/>
      <c r="D269" s="106"/>
    </row>
    <row r="270" spans="1:4" ht="14.25" customHeight="1">
      <c r="A270" s="105"/>
      <c r="C270" s="106"/>
      <c r="D270" s="106"/>
    </row>
    <row r="271" spans="1:4" ht="14.25" customHeight="1">
      <c r="A271" s="105"/>
      <c r="C271" s="106"/>
      <c r="D271" s="106"/>
    </row>
    <row r="272" spans="1:4" ht="14.25" customHeight="1">
      <c r="A272" s="105"/>
      <c r="C272" s="106"/>
      <c r="D272" s="106"/>
    </row>
    <row r="273" spans="1:4" ht="14.25" customHeight="1">
      <c r="A273" s="105"/>
      <c r="C273" s="106"/>
      <c r="D273" s="106"/>
    </row>
    <row r="274" spans="1:4" ht="14.25" customHeight="1">
      <c r="A274" s="105"/>
      <c r="C274" s="106"/>
      <c r="D274" s="106"/>
    </row>
    <row r="275" spans="1:4" ht="14.25" customHeight="1">
      <c r="A275" s="105"/>
      <c r="C275" s="106"/>
      <c r="D275" s="106"/>
    </row>
    <row r="276" spans="1:4" ht="14.25" customHeight="1">
      <c r="A276" s="105"/>
      <c r="C276" s="106"/>
      <c r="D276" s="106"/>
    </row>
    <row r="277" spans="1:4" ht="14.25" customHeight="1">
      <c r="A277" s="105"/>
      <c r="C277" s="106"/>
      <c r="D277" s="106"/>
    </row>
    <row r="278" spans="1:4" ht="14.25" customHeight="1">
      <c r="A278" s="105"/>
      <c r="C278" s="106"/>
      <c r="D278" s="106"/>
    </row>
    <row r="279" spans="1:4" ht="14.25" customHeight="1">
      <c r="A279" s="105"/>
      <c r="C279" s="106"/>
      <c r="D279" s="106"/>
    </row>
    <row r="280" spans="1:4" ht="14.25" customHeight="1">
      <c r="A280" s="105"/>
      <c r="C280" s="106"/>
      <c r="D280" s="106"/>
    </row>
    <row r="281" spans="1:4" ht="14.25" customHeight="1">
      <c r="A281" s="105"/>
      <c r="C281" s="106"/>
      <c r="D281" s="106"/>
    </row>
    <row r="282" spans="1:4" ht="14.25" customHeight="1">
      <c r="A282" s="105"/>
      <c r="C282" s="106"/>
      <c r="D282" s="106"/>
    </row>
    <row r="283" spans="1:4" ht="14.25" customHeight="1">
      <c r="A283" s="105"/>
      <c r="C283" s="106"/>
      <c r="D283" s="106"/>
    </row>
    <row r="284" spans="1:4" ht="14.25" customHeight="1">
      <c r="A284" s="105"/>
      <c r="C284" s="106"/>
      <c r="D284" s="106"/>
    </row>
    <row r="285" spans="1:4" ht="14.25" customHeight="1">
      <c r="A285" s="105"/>
      <c r="C285" s="106"/>
      <c r="D285" s="106"/>
    </row>
    <row r="286" spans="1:4" ht="14.25" customHeight="1">
      <c r="A286" s="105"/>
      <c r="C286" s="106"/>
      <c r="D286" s="106"/>
    </row>
    <row r="287" spans="1:4" ht="14.25" customHeight="1">
      <c r="A287" s="105"/>
      <c r="C287" s="106"/>
      <c r="D287" s="106"/>
    </row>
    <row r="288" spans="1:4" ht="14.25" customHeight="1">
      <c r="A288" s="105"/>
      <c r="C288" s="106"/>
      <c r="D288" s="106"/>
    </row>
    <row r="289" spans="1:4" ht="14.25" customHeight="1">
      <c r="A289" s="105"/>
      <c r="C289" s="106"/>
      <c r="D289" s="106"/>
    </row>
    <row r="290" spans="1:4" ht="14.25" customHeight="1">
      <c r="A290" s="105"/>
      <c r="C290" s="106"/>
      <c r="D290" s="106"/>
    </row>
    <row r="291" spans="1:4" ht="14.25" customHeight="1">
      <c r="A291" s="105"/>
      <c r="C291" s="106"/>
      <c r="D291" s="106"/>
    </row>
    <row r="292" spans="1:4" ht="14.25" customHeight="1">
      <c r="A292" s="105"/>
      <c r="C292" s="106"/>
      <c r="D292" s="106"/>
    </row>
    <row r="293" spans="1:4" ht="14.25" customHeight="1">
      <c r="A293" s="105"/>
      <c r="C293" s="106"/>
      <c r="D293" s="106"/>
    </row>
    <row r="294" spans="1:4" ht="14.25" customHeight="1">
      <c r="A294" s="105"/>
      <c r="C294" s="106"/>
      <c r="D294" s="106"/>
    </row>
    <row r="295" spans="1:4" ht="14.25" customHeight="1">
      <c r="A295" s="105"/>
      <c r="C295" s="106"/>
      <c r="D295" s="106"/>
    </row>
    <row r="296" spans="1:4" ht="14.25" customHeight="1">
      <c r="A296" s="105"/>
      <c r="C296" s="106"/>
      <c r="D296" s="106"/>
    </row>
    <row r="297" spans="1:4" ht="14.25" customHeight="1">
      <c r="A297" s="105"/>
      <c r="C297" s="106"/>
      <c r="D297" s="106"/>
    </row>
    <row r="298" spans="1:4" ht="14.25" customHeight="1">
      <c r="A298" s="105"/>
      <c r="C298" s="106"/>
      <c r="D298" s="106"/>
    </row>
    <row r="299" spans="1:4" ht="14.25" customHeight="1">
      <c r="A299" s="105"/>
      <c r="C299" s="106"/>
      <c r="D299" s="106"/>
    </row>
    <row r="300" spans="1:4" ht="14.25" customHeight="1">
      <c r="A300" s="105"/>
      <c r="C300" s="106"/>
      <c r="D300" s="106"/>
    </row>
    <row r="301" spans="1:4" ht="14.25" customHeight="1">
      <c r="A301" s="105"/>
      <c r="C301" s="106"/>
      <c r="D301" s="106"/>
    </row>
    <row r="302" spans="1:4" ht="14.25" customHeight="1">
      <c r="A302" s="105"/>
      <c r="C302" s="106"/>
      <c r="D302" s="106"/>
    </row>
    <row r="303" spans="1:4" ht="14.25" customHeight="1">
      <c r="A303" s="105"/>
      <c r="C303" s="106"/>
      <c r="D303" s="106"/>
    </row>
    <row r="304" spans="1:4" ht="14.25" customHeight="1">
      <c r="A304" s="105"/>
      <c r="C304" s="106"/>
      <c r="D304" s="106"/>
    </row>
    <row r="305" spans="1:4" ht="14.25" customHeight="1">
      <c r="A305" s="105"/>
      <c r="C305" s="106"/>
      <c r="D305" s="106"/>
    </row>
    <row r="306" spans="1:4" ht="14.25" customHeight="1">
      <c r="A306" s="105"/>
      <c r="C306" s="106"/>
      <c r="D306" s="106"/>
    </row>
    <row r="307" spans="1:4" ht="14.25" customHeight="1">
      <c r="A307" s="105"/>
      <c r="C307" s="106"/>
      <c r="D307" s="106"/>
    </row>
    <row r="308" spans="1:4" ht="14.25" customHeight="1">
      <c r="A308" s="105"/>
      <c r="C308" s="106"/>
      <c r="D308" s="106"/>
    </row>
    <row r="309" spans="1:4" ht="14.25" customHeight="1">
      <c r="A309" s="105"/>
      <c r="C309" s="106"/>
      <c r="D309" s="106"/>
    </row>
    <row r="310" spans="1:4" ht="14.25" customHeight="1">
      <c r="A310" s="105"/>
      <c r="C310" s="106"/>
      <c r="D310" s="106"/>
    </row>
    <row r="311" spans="1:4" ht="14.25" customHeight="1">
      <c r="A311" s="105"/>
      <c r="C311" s="106"/>
      <c r="D311" s="106"/>
    </row>
    <row r="312" spans="1:4" ht="14.25" customHeight="1">
      <c r="A312" s="105"/>
      <c r="C312" s="106"/>
      <c r="D312" s="106"/>
    </row>
    <row r="313" spans="1:4" ht="14.25" customHeight="1">
      <c r="A313" s="105"/>
      <c r="C313" s="106"/>
      <c r="D313" s="106"/>
    </row>
    <row r="314" spans="1:4" ht="14.25" customHeight="1">
      <c r="A314" s="105"/>
      <c r="C314" s="106"/>
      <c r="D314" s="106"/>
    </row>
    <row r="315" spans="1:4" ht="14.25" customHeight="1">
      <c r="A315" s="105"/>
      <c r="C315" s="106"/>
      <c r="D315" s="106"/>
    </row>
    <row r="316" spans="1:4" ht="14.25" customHeight="1">
      <c r="A316" s="105"/>
      <c r="C316" s="106"/>
      <c r="D316" s="106"/>
    </row>
    <row r="317" spans="1:4" ht="14.25" customHeight="1">
      <c r="A317" s="105"/>
      <c r="C317" s="106"/>
      <c r="D317" s="106"/>
    </row>
    <row r="318" spans="1:4" ht="14.25" customHeight="1">
      <c r="A318" s="105"/>
      <c r="C318" s="106"/>
      <c r="D318" s="106"/>
    </row>
    <row r="319" spans="1:4" ht="14.25" customHeight="1">
      <c r="A319" s="105"/>
      <c r="C319" s="106"/>
      <c r="D319" s="106"/>
    </row>
    <row r="320" spans="1:4" ht="14.25" customHeight="1">
      <c r="A320" s="105"/>
      <c r="C320" s="106"/>
      <c r="D320" s="106"/>
    </row>
    <row r="321" spans="1:4" ht="14.25" customHeight="1">
      <c r="A321" s="105"/>
      <c r="C321" s="106"/>
      <c r="D321" s="106"/>
    </row>
    <row r="322" spans="1:4" ht="14.25" customHeight="1">
      <c r="A322" s="105"/>
      <c r="C322" s="106"/>
      <c r="D322" s="106"/>
    </row>
    <row r="323" spans="1:4" ht="14.25" customHeight="1">
      <c r="A323" s="105"/>
      <c r="C323" s="106"/>
      <c r="D323" s="106"/>
    </row>
    <row r="324" spans="1:4" ht="14.25" customHeight="1">
      <c r="A324" s="105"/>
      <c r="C324" s="106"/>
      <c r="D324" s="106"/>
    </row>
    <row r="325" spans="1:4" ht="14.25" customHeight="1">
      <c r="A325" s="105"/>
      <c r="C325" s="106"/>
      <c r="D325" s="106"/>
    </row>
    <row r="326" spans="1:4" ht="14.25" customHeight="1">
      <c r="A326" s="105"/>
      <c r="C326" s="106"/>
      <c r="D326" s="106"/>
    </row>
    <row r="327" spans="1:4" ht="14.25" customHeight="1">
      <c r="A327" s="105"/>
      <c r="C327" s="106"/>
      <c r="D327" s="106"/>
    </row>
    <row r="328" spans="1:4" ht="14.25" customHeight="1">
      <c r="A328" s="105"/>
      <c r="C328" s="106"/>
      <c r="D328" s="106"/>
    </row>
    <row r="329" spans="1:4" ht="14.25" customHeight="1">
      <c r="A329" s="105"/>
      <c r="C329" s="106"/>
      <c r="D329" s="106"/>
    </row>
    <row r="330" spans="1:4" ht="14.25" customHeight="1">
      <c r="A330" s="105"/>
      <c r="C330" s="106"/>
      <c r="D330" s="106"/>
    </row>
    <row r="331" spans="1:4" ht="14.25" customHeight="1">
      <c r="A331" s="105"/>
      <c r="C331" s="106"/>
      <c r="D331" s="106"/>
    </row>
    <row r="332" spans="1:4" ht="14.25" customHeight="1">
      <c r="A332" s="105"/>
      <c r="C332" s="106"/>
      <c r="D332" s="106"/>
    </row>
    <row r="333" spans="1:4" ht="14.25" customHeight="1">
      <c r="A333" s="105"/>
      <c r="C333" s="106"/>
      <c r="D333" s="106"/>
    </row>
    <row r="334" spans="1:4" ht="14.25" customHeight="1">
      <c r="A334" s="105"/>
      <c r="C334" s="106"/>
      <c r="D334" s="106"/>
    </row>
    <row r="335" spans="1:4" ht="14.25" customHeight="1">
      <c r="A335" s="105"/>
      <c r="C335" s="106"/>
      <c r="D335" s="106"/>
    </row>
    <row r="336" spans="1:4" ht="14.25" customHeight="1">
      <c r="A336" s="105"/>
      <c r="C336" s="106"/>
      <c r="D336" s="106"/>
    </row>
    <row r="337" spans="1:4" ht="14.25" customHeight="1">
      <c r="A337" s="105"/>
      <c r="C337" s="106"/>
      <c r="D337" s="106"/>
    </row>
    <row r="338" spans="1:4" ht="14.25" customHeight="1">
      <c r="A338" s="105"/>
      <c r="C338" s="106"/>
      <c r="D338" s="106"/>
    </row>
    <row r="339" spans="1:4" ht="14.25" customHeight="1">
      <c r="A339" s="105"/>
      <c r="C339" s="106"/>
      <c r="D339" s="106"/>
    </row>
    <row r="340" spans="1:4" ht="14.25" customHeight="1">
      <c r="A340" s="105"/>
      <c r="C340" s="106"/>
      <c r="D340" s="106"/>
    </row>
    <row r="341" spans="1:4" ht="14.25" customHeight="1">
      <c r="A341" s="105"/>
      <c r="C341" s="106"/>
      <c r="D341" s="106"/>
    </row>
    <row r="342" spans="1:4" ht="14.25" customHeight="1">
      <c r="A342" s="105"/>
      <c r="C342" s="106"/>
      <c r="D342" s="106"/>
    </row>
    <row r="343" spans="1:4" ht="14.25" customHeight="1">
      <c r="A343" s="105"/>
      <c r="C343" s="106"/>
      <c r="D343" s="106"/>
    </row>
    <row r="344" spans="1:4" ht="14.25" customHeight="1">
      <c r="A344" s="105"/>
      <c r="C344" s="106"/>
      <c r="D344" s="106"/>
    </row>
    <row r="345" spans="1:4" ht="14.25" customHeight="1">
      <c r="A345" s="105"/>
      <c r="C345" s="106"/>
      <c r="D345" s="106"/>
    </row>
    <row r="346" spans="1:4" ht="14.25" customHeight="1">
      <c r="A346" s="105"/>
      <c r="C346" s="106"/>
      <c r="D346" s="106"/>
    </row>
    <row r="347" spans="1:4" ht="14.25" customHeight="1">
      <c r="A347" s="105"/>
      <c r="C347" s="106"/>
      <c r="D347" s="106"/>
    </row>
    <row r="348" spans="1:4" ht="14.25" customHeight="1">
      <c r="A348" s="105"/>
      <c r="C348" s="106"/>
      <c r="D348" s="106"/>
    </row>
    <row r="349" spans="1:4" ht="14.25" customHeight="1">
      <c r="A349" s="105"/>
      <c r="C349" s="106"/>
      <c r="D349" s="106"/>
    </row>
    <row r="350" spans="1:4" ht="14.25" customHeight="1">
      <c r="A350" s="105"/>
      <c r="C350" s="106"/>
      <c r="D350" s="106"/>
    </row>
    <row r="351" spans="1:4" ht="14.25" customHeight="1">
      <c r="A351" s="105"/>
      <c r="C351" s="106"/>
      <c r="D351" s="106"/>
    </row>
    <row r="352" spans="1:4" ht="14.25" customHeight="1">
      <c r="A352" s="105"/>
      <c r="C352" s="106"/>
      <c r="D352" s="106"/>
    </row>
    <row r="353" spans="1:4" ht="14.25" customHeight="1">
      <c r="A353" s="105"/>
      <c r="C353" s="106"/>
      <c r="D353" s="106"/>
    </row>
    <row r="354" spans="1:4" ht="14.25" customHeight="1">
      <c r="A354" s="105"/>
      <c r="C354" s="106"/>
      <c r="D354" s="106"/>
    </row>
    <row r="355" spans="1:4" ht="14.25" customHeight="1">
      <c r="A355" s="105"/>
      <c r="C355" s="106"/>
      <c r="D355" s="106"/>
    </row>
    <row r="356" spans="1:4" ht="14.25" customHeight="1">
      <c r="A356" s="105"/>
      <c r="C356" s="106"/>
      <c r="D356" s="106"/>
    </row>
    <row r="357" spans="1:4" ht="14.25" customHeight="1">
      <c r="A357" s="105"/>
      <c r="C357" s="106"/>
      <c r="D357" s="106"/>
    </row>
    <row r="358" spans="1:4" ht="14.25" customHeight="1">
      <c r="A358" s="105"/>
      <c r="C358" s="106"/>
      <c r="D358" s="106"/>
    </row>
    <row r="359" spans="1:4" ht="14.25" customHeight="1">
      <c r="A359" s="105"/>
      <c r="C359" s="106"/>
      <c r="D359" s="106"/>
    </row>
    <row r="360" spans="1:4" ht="14.25" customHeight="1">
      <c r="A360" s="105"/>
      <c r="C360" s="106"/>
      <c r="D360" s="106"/>
    </row>
    <row r="361" spans="1:4" ht="14.25" customHeight="1">
      <c r="A361" s="105"/>
      <c r="C361" s="106"/>
      <c r="D361" s="106"/>
    </row>
    <row r="362" spans="1:4" ht="14.25" customHeight="1">
      <c r="A362" s="105"/>
      <c r="C362" s="106"/>
      <c r="D362" s="106"/>
    </row>
    <row r="363" spans="1:4" ht="14.25" customHeight="1">
      <c r="A363" s="105"/>
      <c r="C363" s="106"/>
      <c r="D363" s="106"/>
    </row>
    <row r="364" spans="1:4" ht="14.25" customHeight="1">
      <c r="A364" s="105"/>
      <c r="C364" s="106"/>
      <c r="D364" s="106"/>
    </row>
    <row r="365" spans="1:4" ht="14.25" customHeight="1">
      <c r="A365" s="105"/>
      <c r="C365" s="106"/>
      <c r="D365" s="106"/>
    </row>
    <row r="366" spans="1:4" ht="14.25" customHeight="1">
      <c r="A366" s="105"/>
      <c r="C366" s="106"/>
      <c r="D366" s="106"/>
    </row>
    <row r="367" spans="1:4" ht="14.25" customHeight="1">
      <c r="A367" s="105"/>
      <c r="C367" s="106"/>
      <c r="D367" s="106"/>
    </row>
    <row r="368" spans="1:4" ht="14.25" customHeight="1">
      <c r="A368" s="105"/>
      <c r="C368" s="106"/>
      <c r="D368" s="106"/>
    </row>
    <row r="369" spans="1:4" ht="14.25" customHeight="1">
      <c r="A369" s="105"/>
      <c r="C369" s="106"/>
      <c r="D369" s="106"/>
    </row>
    <row r="370" spans="1:4" ht="14.25" customHeight="1">
      <c r="A370" s="105"/>
      <c r="C370" s="106"/>
      <c r="D370" s="106"/>
    </row>
    <row r="371" spans="1:4" ht="14.25" customHeight="1">
      <c r="A371" s="105"/>
      <c r="C371" s="106"/>
      <c r="D371" s="106"/>
    </row>
    <row r="372" spans="1:4" ht="14.25" customHeight="1">
      <c r="A372" s="105"/>
      <c r="C372" s="106"/>
      <c r="D372" s="106"/>
    </row>
    <row r="373" spans="1:4" ht="14.25" customHeight="1">
      <c r="A373" s="105"/>
      <c r="C373" s="106"/>
      <c r="D373" s="106"/>
    </row>
    <row r="374" spans="1:4" ht="14.25" customHeight="1">
      <c r="A374" s="105"/>
      <c r="C374" s="106"/>
      <c r="D374" s="106"/>
    </row>
    <row r="375" spans="1:4" ht="14.25" customHeight="1">
      <c r="A375" s="105"/>
      <c r="C375" s="106"/>
      <c r="D375" s="106"/>
    </row>
    <row r="376" spans="1:4" ht="14.25" customHeight="1">
      <c r="A376" s="105"/>
      <c r="C376" s="106"/>
      <c r="D376" s="106"/>
    </row>
    <row r="377" spans="1:4" ht="14.25" customHeight="1">
      <c r="A377" s="105"/>
      <c r="C377" s="106"/>
      <c r="D377" s="106"/>
    </row>
    <row r="378" spans="1:4" ht="14.25" customHeight="1">
      <c r="A378" s="105"/>
      <c r="C378" s="106"/>
      <c r="D378" s="106"/>
    </row>
    <row r="379" spans="1:4" ht="14.25" customHeight="1">
      <c r="A379" s="105"/>
      <c r="C379" s="106"/>
      <c r="D379" s="106"/>
    </row>
    <row r="380" spans="1:4" ht="14.25" customHeight="1">
      <c r="A380" s="105"/>
      <c r="C380" s="106"/>
      <c r="D380" s="106"/>
    </row>
    <row r="381" spans="1:4" ht="14.25" customHeight="1">
      <c r="A381" s="105"/>
      <c r="C381" s="106"/>
      <c r="D381" s="106"/>
    </row>
    <row r="382" spans="1:4" ht="14.25" customHeight="1">
      <c r="A382" s="105"/>
      <c r="C382" s="106"/>
      <c r="D382" s="106"/>
    </row>
    <row r="383" spans="1:4" ht="14.25" customHeight="1">
      <c r="A383" s="105"/>
      <c r="C383" s="106"/>
      <c r="D383" s="106"/>
    </row>
    <row r="384" spans="1:4" ht="14.25" customHeight="1">
      <c r="A384" s="105"/>
      <c r="C384" s="106"/>
      <c r="D384" s="106"/>
    </row>
    <row r="385" spans="1:4" ht="14.25" customHeight="1">
      <c r="A385" s="105"/>
      <c r="C385" s="106"/>
      <c r="D385" s="106"/>
    </row>
    <row r="386" spans="1:4" ht="14.25" customHeight="1">
      <c r="A386" s="105"/>
      <c r="C386" s="106"/>
      <c r="D386" s="106"/>
    </row>
    <row r="387" spans="1:4" ht="14.25" customHeight="1">
      <c r="A387" s="105"/>
      <c r="C387" s="106"/>
      <c r="D387" s="106"/>
    </row>
    <row r="388" spans="1:4" ht="14.25" customHeight="1">
      <c r="A388" s="105"/>
      <c r="C388" s="106"/>
      <c r="D388" s="106"/>
    </row>
    <row r="389" spans="1:4" ht="14.25" customHeight="1">
      <c r="A389" s="105"/>
      <c r="C389" s="106"/>
      <c r="D389" s="106"/>
    </row>
    <row r="390" spans="1:4" ht="14.25" customHeight="1">
      <c r="A390" s="105"/>
      <c r="C390" s="106"/>
      <c r="D390" s="106"/>
    </row>
    <row r="391" spans="1:4" ht="14.25" customHeight="1">
      <c r="A391" s="105"/>
      <c r="C391" s="106"/>
      <c r="D391" s="106"/>
    </row>
    <row r="392" spans="1:4" ht="14.25" customHeight="1">
      <c r="A392" s="105"/>
      <c r="C392" s="106"/>
      <c r="D392" s="106"/>
    </row>
    <row r="393" spans="1:4" ht="14.25" customHeight="1">
      <c r="A393" s="105"/>
      <c r="C393" s="106"/>
      <c r="D393" s="106"/>
    </row>
    <row r="394" spans="1:4" ht="14.25" customHeight="1">
      <c r="A394" s="105"/>
      <c r="C394" s="106"/>
      <c r="D394" s="106"/>
    </row>
    <row r="395" spans="1:4" ht="14.25" customHeight="1">
      <c r="A395" s="105"/>
      <c r="C395" s="106"/>
      <c r="D395" s="106"/>
    </row>
    <row r="396" spans="1:4" ht="14.25" customHeight="1">
      <c r="A396" s="105"/>
      <c r="C396" s="106"/>
      <c r="D396" s="106"/>
    </row>
    <row r="397" spans="1:4" ht="14.25" customHeight="1">
      <c r="A397" s="105"/>
      <c r="C397" s="106"/>
      <c r="D397" s="106"/>
    </row>
    <row r="398" spans="1:4" ht="14.25" customHeight="1">
      <c r="A398" s="105"/>
      <c r="C398" s="106"/>
      <c r="D398" s="106"/>
    </row>
    <row r="399" spans="1:4" ht="14.25" customHeight="1">
      <c r="A399" s="105"/>
      <c r="C399" s="106"/>
      <c r="D399" s="106"/>
    </row>
    <row r="400" spans="1:4" ht="14.25" customHeight="1">
      <c r="A400" s="105"/>
      <c r="C400" s="106"/>
      <c r="D400" s="106"/>
    </row>
    <row r="401" spans="1:4" ht="14.25" customHeight="1">
      <c r="A401" s="105"/>
      <c r="C401" s="106"/>
      <c r="D401" s="106"/>
    </row>
    <row r="402" spans="1:4" ht="14.25" customHeight="1">
      <c r="A402" s="105"/>
      <c r="C402" s="106"/>
      <c r="D402" s="106"/>
    </row>
    <row r="403" spans="1:4" ht="14.25" customHeight="1">
      <c r="A403" s="105"/>
      <c r="C403" s="106"/>
      <c r="D403" s="106"/>
    </row>
    <row r="404" spans="1:4" ht="14.25" customHeight="1">
      <c r="A404" s="105"/>
      <c r="C404" s="106"/>
      <c r="D404" s="106"/>
    </row>
    <row r="405" spans="1:4" ht="14.25" customHeight="1">
      <c r="A405" s="105"/>
      <c r="C405" s="106"/>
      <c r="D405" s="106"/>
    </row>
    <row r="406" spans="1:4" ht="14.25" customHeight="1">
      <c r="A406" s="105"/>
      <c r="C406" s="106"/>
      <c r="D406" s="106"/>
    </row>
    <row r="407" spans="1:4" ht="14.25" customHeight="1">
      <c r="A407" s="105"/>
      <c r="C407" s="106"/>
      <c r="D407" s="106"/>
    </row>
    <row r="408" spans="1:4" ht="14.25" customHeight="1">
      <c r="A408" s="105"/>
      <c r="C408" s="106"/>
      <c r="D408" s="106"/>
    </row>
    <row r="409" spans="1:4" ht="14.25" customHeight="1">
      <c r="A409" s="105"/>
      <c r="C409" s="106"/>
      <c r="D409" s="106"/>
    </row>
    <row r="410" spans="1:4" ht="14.25" customHeight="1">
      <c r="A410" s="105"/>
      <c r="C410" s="106"/>
      <c r="D410" s="106"/>
    </row>
    <row r="411" spans="1:4" ht="14.25" customHeight="1">
      <c r="A411" s="105"/>
      <c r="C411" s="106"/>
      <c r="D411" s="106"/>
    </row>
    <row r="412" spans="1:4" ht="14.25" customHeight="1">
      <c r="A412" s="105"/>
      <c r="C412" s="106"/>
      <c r="D412" s="106"/>
    </row>
    <row r="413" spans="1:4" ht="14.25" customHeight="1">
      <c r="A413" s="105"/>
      <c r="C413" s="106"/>
      <c r="D413" s="106"/>
    </row>
    <row r="414" spans="1:4" ht="14.25" customHeight="1">
      <c r="A414" s="105"/>
      <c r="C414" s="106"/>
      <c r="D414" s="106"/>
    </row>
    <row r="415" spans="1:4" ht="14.25" customHeight="1">
      <c r="A415" s="105"/>
      <c r="C415" s="106"/>
      <c r="D415" s="106"/>
    </row>
    <row r="416" spans="1:4" ht="14.25" customHeight="1">
      <c r="A416" s="105"/>
      <c r="C416" s="106"/>
      <c r="D416" s="106"/>
    </row>
    <row r="417" spans="1:4" ht="14.25" customHeight="1">
      <c r="A417" s="105"/>
      <c r="C417" s="106"/>
      <c r="D417" s="106"/>
    </row>
    <row r="418" spans="1:4" ht="14.25" customHeight="1">
      <c r="A418" s="105"/>
      <c r="C418" s="106"/>
      <c r="D418" s="106"/>
    </row>
    <row r="419" spans="1:4" ht="14.25" customHeight="1">
      <c r="A419" s="105"/>
      <c r="C419" s="106"/>
      <c r="D419" s="106"/>
    </row>
    <row r="420" spans="1:4" ht="14.25" customHeight="1">
      <c r="A420" s="105"/>
      <c r="C420" s="106"/>
      <c r="D420" s="106"/>
    </row>
    <row r="421" spans="1:4" ht="14.25" customHeight="1">
      <c r="A421" s="105"/>
      <c r="C421" s="106"/>
      <c r="D421" s="106"/>
    </row>
    <row r="422" spans="1:4" ht="14.25" customHeight="1">
      <c r="A422" s="105"/>
      <c r="C422" s="106"/>
      <c r="D422" s="106"/>
    </row>
    <row r="423" spans="1:4" ht="14.25" customHeight="1">
      <c r="A423" s="105"/>
      <c r="C423" s="106"/>
      <c r="D423" s="106"/>
    </row>
    <row r="424" spans="1:4" ht="14.25" customHeight="1">
      <c r="A424" s="105"/>
      <c r="C424" s="106"/>
      <c r="D424" s="106"/>
    </row>
    <row r="425" spans="1:4" ht="14.25" customHeight="1">
      <c r="A425" s="105"/>
      <c r="C425" s="106"/>
      <c r="D425" s="106"/>
    </row>
    <row r="426" spans="1:4" ht="14.25" customHeight="1">
      <c r="A426" s="105"/>
      <c r="C426" s="106"/>
      <c r="D426" s="106"/>
    </row>
    <row r="427" spans="1:4" ht="14.25" customHeight="1">
      <c r="A427" s="105"/>
      <c r="C427" s="106"/>
      <c r="D427" s="106"/>
    </row>
    <row r="428" spans="1:4" ht="14.25" customHeight="1">
      <c r="A428" s="105"/>
      <c r="C428" s="106"/>
      <c r="D428" s="106"/>
    </row>
    <row r="429" spans="1:4" ht="14.25" customHeight="1">
      <c r="A429" s="105"/>
      <c r="C429" s="106"/>
      <c r="D429" s="106"/>
    </row>
    <row r="430" spans="1:4" ht="14.25" customHeight="1">
      <c r="A430" s="105"/>
      <c r="C430" s="106"/>
      <c r="D430" s="106"/>
    </row>
    <row r="431" spans="1:4" ht="14.25" customHeight="1">
      <c r="A431" s="105"/>
      <c r="C431" s="106"/>
      <c r="D431" s="106"/>
    </row>
    <row r="432" spans="1:4" ht="14.25" customHeight="1">
      <c r="A432" s="105"/>
      <c r="C432" s="106"/>
      <c r="D432" s="106"/>
    </row>
    <row r="433" spans="1:4" ht="14.25" customHeight="1">
      <c r="A433" s="105"/>
      <c r="C433" s="106"/>
      <c r="D433" s="106"/>
    </row>
    <row r="434" spans="1:4" ht="14.25" customHeight="1">
      <c r="A434" s="105"/>
      <c r="C434" s="106"/>
      <c r="D434" s="106"/>
    </row>
    <row r="435" spans="1:4" ht="14.25" customHeight="1">
      <c r="A435" s="105"/>
      <c r="C435" s="106"/>
      <c r="D435" s="106"/>
    </row>
    <row r="436" spans="1:4" ht="14.25" customHeight="1">
      <c r="A436" s="105"/>
      <c r="C436" s="106"/>
      <c r="D436" s="106"/>
    </row>
    <row r="437" spans="1:4" ht="14.25" customHeight="1">
      <c r="A437" s="105"/>
      <c r="C437" s="106"/>
      <c r="D437" s="106"/>
    </row>
    <row r="438" spans="1:4" ht="14.25" customHeight="1">
      <c r="A438" s="105"/>
      <c r="C438" s="106"/>
      <c r="D438" s="106"/>
    </row>
    <row r="439" spans="1:4" ht="14.25" customHeight="1">
      <c r="A439" s="105"/>
      <c r="C439" s="106"/>
      <c r="D439" s="106"/>
    </row>
    <row r="440" spans="1:4" ht="14.25" customHeight="1">
      <c r="A440" s="105"/>
      <c r="C440" s="106"/>
      <c r="D440" s="106"/>
    </row>
    <row r="441" spans="1:4" ht="14.25" customHeight="1">
      <c r="A441" s="105"/>
      <c r="C441" s="106"/>
      <c r="D441" s="106"/>
    </row>
    <row r="442" spans="1:4" ht="14.25" customHeight="1">
      <c r="A442" s="105"/>
      <c r="C442" s="106"/>
      <c r="D442" s="106"/>
    </row>
    <row r="443" spans="1:4" ht="14.25" customHeight="1">
      <c r="A443" s="105"/>
      <c r="C443" s="106"/>
      <c r="D443" s="106"/>
    </row>
    <row r="444" spans="1:4" ht="14.25" customHeight="1">
      <c r="A444" s="105"/>
      <c r="C444" s="106"/>
      <c r="D444" s="106"/>
    </row>
    <row r="445" spans="1:4" ht="14.25" customHeight="1">
      <c r="A445" s="105"/>
      <c r="C445" s="106"/>
      <c r="D445" s="106"/>
    </row>
    <row r="446" spans="1:4" ht="14.25" customHeight="1">
      <c r="A446" s="105"/>
      <c r="C446" s="106"/>
      <c r="D446" s="106"/>
    </row>
    <row r="447" spans="1:4" ht="14.25" customHeight="1">
      <c r="A447" s="105"/>
      <c r="C447" s="106"/>
      <c r="D447" s="106"/>
    </row>
    <row r="448" spans="1:4" ht="14.25" customHeight="1">
      <c r="A448" s="105"/>
      <c r="C448" s="106"/>
      <c r="D448" s="106"/>
    </row>
    <row r="449" spans="1:4" ht="14.25" customHeight="1">
      <c r="A449" s="105"/>
      <c r="C449" s="106"/>
      <c r="D449" s="106"/>
    </row>
    <row r="450" spans="1:4" ht="14.25" customHeight="1">
      <c r="A450" s="105"/>
      <c r="C450" s="106"/>
      <c r="D450" s="106"/>
    </row>
    <row r="451" spans="1:4" ht="14.25" customHeight="1">
      <c r="A451" s="105"/>
      <c r="C451" s="106"/>
      <c r="D451" s="106"/>
    </row>
    <row r="452" spans="1:4" ht="14.25" customHeight="1">
      <c r="A452" s="105"/>
      <c r="C452" s="106"/>
      <c r="D452" s="106"/>
    </row>
    <row r="453" spans="1:4" ht="14.25" customHeight="1">
      <c r="A453" s="105"/>
      <c r="C453" s="106"/>
      <c r="D453" s="106"/>
    </row>
    <row r="454" spans="1:4" ht="14.25" customHeight="1">
      <c r="A454" s="105"/>
      <c r="C454" s="106"/>
      <c r="D454" s="106"/>
    </row>
    <row r="455" spans="1:4" ht="14.25" customHeight="1">
      <c r="A455" s="105"/>
      <c r="C455" s="106"/>
      <c r="D455" s="106"/>
    </row>
    <row r="456" spans="1:4" ht="14.25" customHeight="1">
      <c r="A456" s="105"/>
      <c r="C456" s="106"/>
      <c r="D456" s="106"/>
    </row>
    <row r="457" spans="1:4" ht="14.25" customHeight="1">
      <c r="A457" s="105"/>
      <c r="C457" s="106"/>
      <c r="D457" s="106"/>
    </row>
    <row r="458" spans="1:4" ht="14.25" customHeight="1">
      <c r="A458" s="105"/>
      <c r="C458" s="106"/>
      <c r="D458" s="106"/>
    </row>
    <row r="459" spans="1:4" ht="14.25" customHeight="1">
      <c r="A459" s="105"/>
      <c r="C459" s="106"/>
      <c r="D459" s="106"/>
    </row>
    <row r="460" spans="1:4" ht="14.25" customHeight="1">
      <c r="A460" s="105"/>
      <c r="C460" s="106"/>
      <c r="D460" s="106"/>
    </row>
    <row r="461" spans="1:4" ht="14.25" customHeight="1">
      <c r="A461" s="105"/>
      <c r="C461" s="106"/>
      <c r="D461" s="106"/>
    </row>
    <row r="462" spans="1:4" ht="14.25" customHeight="1">
      <c r="A462" s="105"/>
      <c r="C462" s="106"/>
      <c r="D462" s="106"/>
    </row>
    <row r="463" spans="1:4" ht="14.25" customHeight="1">
      <c r="A463" s="105"/>
      <c r="C463" s="106"/>
      <c r="D463" s="106"/>
    </row>
    <row r="464" spans="1:4" ht="14.25" customHeight="1">
      <c r="A464" s="105"/>
      <c r="C464" s="106"/>
      <c r="D464" s="106"/>
    </row>
    <row r="465" spans="1:4" ht="14.25" customHeight="1">
      <c r="A465" s="105"/>
      <c r="C465" s="106"/>
      <c r="D465" s="106"/>
    </row>
    <row r="466" spans="1:4" ht="14.25" customHeight="1">
      <c r="A466" s="105"/>
      <c r="C466" s="106"/>
      <c r="D466" s="106"/>
    </row>
    <row r="467" spans="1:4" ht="14.25" customHeight="1">
      <c r="A467" s="105"/>
      <c r="C467" s="106"/>
      <c r="D467" s="106"/>
    </row>
    <row r="468" spans="1:4" ht="14.25" customHeight="1">
      <c r="A468" s="105"/>
      <c r="C468" s="106"/>
      <c r="D468" s="106"/>
    </row>
    <row r="469" spans="1:4" ht="14.25" customHeight="1">
      <c r="A469" s="105"/>
      <c r="C469" s="106"/>
      <c r="D469" s="106"/>
    </row>
    <row r="470" spans="1:4" ht="14.25" customHeight="1">
      <c r="A470" s="105"/>
      <c r="C470" s="106"/>
      <c r="D470" s="106"/>
    </row>
    <row r="471" spans="1:4" ht="14.25" customHeight="1">
      <c r="A471" s="105"/>
      <c r="C471" s="106"/>
      <c r="D471" s="106"/>
    </row>
    <row r="472" spans="1:4" ht="14.25" customHeight="1">
      <c r="A472" s="105"/>
      <c r="C472" s="106"/>
      <c r="D472" s="106"/>
    </row>
    <row r="473" spans="1:4" ht="14.25" customHeight="1">
      <c r="A473" s="105"/>
      <c r="C473" s="106"/>
      <c r="D473" s="106"/>
    </row>
    <row r="474" spans="1:4" ht="14.25" customHeight="1">
      <c r="A474" s="105"/>
      <c r="C474" s="106"/>
      <c r="D474" s="106"/>
    </row>
    <row r="475" spans="1:4" ht="14.25" customHeight="1">
      <c r="A475" s="105"/>
      <c r="C475" s="106"/>
      <c r="D475" s="106"/>
    </row>
    <row r="476" spans="1:4" ht="14.25" customHeight="1">
      <c r="A476" s="105"/>
      <c r="C476" s="106"/>
      <c r="D476" s="106"/>
    </row>
    <row r="477" spans="1:4" ht="14.25" customHeight="1">
      <c r="A477" s="105"/>
      <c r="C477" s="106"/>
      <c r="D477" s="106"/>
    </row>
    <row r="478" spans="1:4" ht="14.25" customHeight="1">
      <c r="A478" s="105"/>
      <c r="C478" s="106"/>
      <c r="D478" s="106"/>
    </row>
    <row r="479" spans="1:4" ht="14.25" customHeight="1">
      <c r="A479" s="105"/>
      <c r="C479" s="106"/>
      <c r="D479" s="106"/>
    </row>
    <row r="480" spans="1:4" ht="14.25" customHeight="1">
      <c r="A480" s="105"/>
      <c r="C480" s="106"/>
      <c r="D480" s="106"/>
    </row>
    <row r="481" spans="1:4" ht="14.25" customHeight="1">
      <c r="A481" s="105"/>
      <c r="C481" s="106"/>
      <c r="D481" s="106"/>
    </row>
    <row r="482" spans="1:4" ht="14.25" customHeight="1">
      <c r="A482" s="105"/>
      <c r="C482" s="106"/>
      <c r="D482" s="106"/>
    </row>
    <row r="483" spans="1:4" ht="14.25" customHeight="1">
      <c r="A483" s="105"/>
      <c r="C483" s="106"/>
      <c r="D483" s="106"/>
    </row>
    <row r="484" spans="1:4" ht="14.25" customHeight="1">
      <c r="A484" s="105"/>
      <c r="C484" s="106"/>
      <c r="D484" s="106"/>
    </row>
    <row r="485" spans="1:4" ht="14.25" customHeight="1">
      <c r="A485" s="105"/>
      <c r="C485" s="106"/>
      <c r="D485" s="106"/>
    </row>
    <row r="486" spans="1:4" ht="14.25" customHeight="1">
      <c r="A486" s="105"/>
      <c r="C486" s="106"/>
      <c r="D486" s="106"/>
    </row>
    <row r="487" spans="1:4" ht="14.25" customHeight="1">
      <c r="A487" s="105"/>
      <c r="C487" s="106"/>
      <c r="D487" s="106"/>
    </row>
    <row r="488" spans="1:4" ht="14.25" customHeight="1">
      <c r="A488" s="105"/>
      <c r="C488" s="106"/>
      <c r="D488" s="106"/>
    </row>
    <row r="489" spans="1:4" ht="14.25" customHeight="1">
      <c r="A489" s="105"/>
      <c r="C489" s="106"/>
      <c r="D489" s="106"/>
    </row>
    <row r="490" spans="1:4" ht="14.25" customHeight="1">
      <c r="A490" s="105"/>
      <c r="C490" s="106"/>
      <c r="D490" s="106"/>
    </row>
    <row r="491" spans="1:4" ht="14.25" customHeight="1">
      <c r="A491" s="105"/>
      <c r="C491" s="106"/>
      <c r="D491" s="106"/>
    </row>
    <row r="492" spans="1:4" ht="14.25" customHeight="1">
      <c r="A492" s="105"/>
      <c r="C492" s="106"/>
      <c r="D492" s="106"/>
    </row>
    <row r="493" spans="1:4" ht="14.25" customHeight="1">
      <c r="A493" s="105"/>
      <c r="C493" s="106"/>
      <c r="D493" s="106"/>
    </row>
    <row r="494" spans="1:4" ht="14.25" customHeight="1">
      <c r="A494" s="105"/>
      <c r="C494" s="106"/>
      <c r="D494" s="106"/>
    </row>
    <row r="495" spans="1:4" ht="14.25" customHeight="1">
      <c r="A495" s="105"/>
      <c r="C495" s="106"/>
      <c r="D495" s="106"/>
    </row>
    <row r="496" spans="1:4" ht="14.25" customHeight="1">
      <c r="A496" s="105"/>
      <c r="C496" s="106"/>
      <c r="D496" s="106"/>
    </row>
    <row r="497" spans="1:4" ht="14.25" customHeight="1">
      <c r="A497" s="105"/>
      <c r="C497" s="106"/>
      <c r="D497" s="106"/>
    </row>
    <row r="498" spans="1:4" ht="14.25" customHeight="1">
      <c r="A498" s="105"/>
      <c r="C498" s="106"/>
      <c r="D498" s="106"/>
    </row>
    <row r="499" spans="1:4" ht="14.25" customHeight="1">
      <c r="A499" s="105"/>
      <c r="C499" s="106"/>
      <c r="D499" s="106"/>
    </row>
    <row r="500" spans="1:4" ht="14.25" customHeight="1">
      <c r="A500" s="105"/>
      <c r="C500" s="106"/>
      <c r="D500" s="106"/>
    </row>
    <row r="501" spans="1:4" ht="14.25" customHeight="1">
      <c r="A501" s="105"/>
      <c r="C501" s="106"/>
      <c r="D501" s="106"/>
    </row>
    <row r="502" spans="1:4" ht="14.25" customHeight="1">
      <c r="A502" s="105"/>
      <c r="C502" s="106"/>
      <c r="D502" s="106"/>
    </row>
    <row r="503" spans="1:4" ht="14.25" customHeight="1">
      <c r="A503" s="105"/>
      <c r="C503" s="106"/>
      <c r="D503" s="106"/>
    </row>
    <row r="504" spans="1:4" ht="14.25" customHeight="1">
      <c r="A504" s="105"/>
      <c r="C504" s="106"/>
      <c r="D504" s="106"/>
    </row>
    <row r="505" spans="1:4" ht="14.25" customHeight="1">
      <c r="A505" s="105"/>
      <c r="C505" s="106"/>
      <c r="D505" s="106"/>
    </row>
    <row r="506" spans="1:4" ht="14.25" customHeight="1">
      <c r="A506" s="105"/>
      <c r="C506" s="106"/>
      <c r="D506" s="106"/>
    </row>
    <row r="507" spans="1:4" ht="14.25" customHeight="1">
      <c r="A507" s="105"/>
      <c r="C507" s="106"/>
      <c r="D507" s="106"/>
    </row>
    <row r="508" spans="1:4" ht="14.25" customHeight="1">
      <c r="A508" s="105"/>
      <c r="C508" s="106"/>
      <c r="D508" s="106"/>
    </row>
    <row r="509" spans="1:4" ht="14.25" customHeight="1">
      <c r="A509" s="105"/>
      <c r="C509" s="106"/>
      <c r="D509" s="106"/>
    </row>
    <row r="510" spans="1:4" ht="14.25" customHeight="1">
      <c r="A510" s="105"/>
      <c r="C510" s="106"/>
      <c r="D510" s="106"/>
    </row>
    <row r="511" spans="1:4" ht="14.25" customHeight="1">
      <c r="A511" s="105"/>
      <c r="C511" s="106"/>
      <c r="D511" s="106"/>
    </row>
    <row r="512" spans="1:4" ht="14.25" customHeight="1">
      <c r="A512" s="105"/>
      <c r="C512" s="106"/>
      <c r="D512" s="106"/>
    </row>
    <row r="513" spans="1:4" ht="14.25" customHeight="1">
      <c r="A513" s="105"/>
      <c r="C513" s="106"/>
      <c r="D513" s="106"/>
    </row>
    <row r="514" spans="1:4" ht="14.25" customHeight="1">
      <c r="A514" s="105"/>
      <c r="C514" s="106"/>
      <c r="D514" s="106"/>
    </row>
    <row r="515" spans="1:4" ht="14.25" customHeight="1">
      <c r="A515" s="105"/>
      <c r="C515" s="106"/>
      <c r="D515" s="106"/>
    </row>
    <row r="516" spans="1:4" ht="14.25" customHeight="1">
      <c r="A516" s="105"/>
      <c r="C516" s="106"/>
      <c r="D516" s="106"/>
    </row>
    <row r="517" spans="1:4" ht="14.25" customHeight="1">
      <c r="A517" s="105"/>
      <c r="C517" s="106"/>
      <c r="D517" s="106"/>
    </row>
    <row r="518" spans="1:4" ht="14.25" customHeight="1">
      <c r="A518" s="105"/>
      <c r="C518" s="106"/>
      <c r="D518" s="106"/>
    </row>
    <row r="519" spans="1:4" ht="14.25" customHeight="1">
      <c r="A519" s="105"/>
      <c r="C519" s="106"/>
      <c r="D519" s="106"/>
    </row>
    <row r="520" spans="1:4" ht="14.25" customHeight="1">
      <c r="A520" s="105"/>
      <c r="C520" s="106"/>
      <c r="D520" s="106"/>
    </row>
    <row r="521" spans="1:4" ht="14.25" customHeight="1">
      <c r="A521" s="105"/>
      <c r="C521" s="106"/>
      <c r="D521" s="106"/>
    </row>
    <row r="522" spans="1:4" ht="14.25" customHeight="1">
      <c r="A522" s="105"/>
      <c r="C522" s="106"/>
      <c r="D522" s="106"/>
    </row>
    <row r="523" spans="1:4" ht="14.25" customHeight="1">
      <c r="A523" s="105"/>
      <c r="C523" s="106"/>
      <c r="D523" s="106"/>
    </row>
    <row r="524" spans="1:4" ht="14.25" customHeight="1">
      <c r="A524" s="105"/>
      <c r="C524" s="106"/>
      <c r="D524" s="106"/>
    </row>
    <row r="525" spans="1:4" ht="14.25" customHeight="1">
      <c r="A525" s="105"/>
      <c r="C525" s="106"/>
      <c r="D525" s="106"/>
    </row>
    <row r="526" spans="1:4" ht="14.25" customHeight="1">
      <c r="A526" s="105"/>
      <c r="C526" s="106"/>
      <c r="D526" s="106"/>
    </row>
    <row r="527" spans="1:4" ht="14.25" customHeight="1">
      <c r="A527" s="105"/>
      <c r="C527" s="106"/>
      <c r="D527" s="106"/>
    </row>
    <row r="528" spans="1:4" ht="14.25" customHeight="1">
      <c r="A528" s="105"/>
      <c r="C528" s="106"/>
      <c r="D528" s="106"/>
    </row>
    <row r="529" spans="1:4" ht="14.25" customHeight="1">
      <c r="A529" s="105"/>
      <c r="C529" s="106"/>
      <c r="D529" s="106"/>
    </row>
    <row r="530" spans="1:4" ht="14.25" customHeight="1">
      <c r="A530" s="105"/>
      <c r="C530" s="106"/>
      <c r="D530" s="106"/>
    </row>
    <row r="531" spans="1:4" ht="14.25" customHeight="1">
      <c r="A531" s="105"/>
      <c r="C531" s="106"/>
      <c r="D531" s="106"/>
    </row>
    <row r="532" spans="1:4" ht="14.25" customHeight="1">
      <c r="A532" s="105"/>
      <c r="C532" s="106"/>
      <c r="D532" s="106"/>
    </row>
    <row r="533" spans="1:4" ht="14.25" customHeight="1">
      <c r="A533" s="105"/>
      <c r="C533" s="106"/>
      <c r="D533" s="106"/>
    </row>
    <row r="534" spans="1:4" ht="14.25" customHeight="1">
      <c r="A534" s="105"/>
      <c r="C534" s="106"/>
      <c r="D534" s="106"/>
    </row>
    <row r="535" spans="1:4" ht="14.25" customHeight="1">
      <c r="A535" s="105"/>
      <c r="C535" s="106"/>
      <c r="D535" s="106"/>
    </row>
    <row r="536" spans="1:4" ht="14.25" customHeight="1">
      <c r="A536" s="105"/>
      <c r="C536" s="106"/>
      <c r="D536" s="106"/>
    </row>
    <row r="537" spans="1:4" ht="14.25" customHeight="1">
      <c r="A537" s="105"/>
      <c r="C537" s="106"/>
      <c r="D537" s="106"/>
    </row>
    <row r="538" spans="1:4" ht="14.25" customHeight="1">
      <c r="A538" s="105"/>
      <c r="C538" s="106"/>
      <c r="D538" s="106"/>
    </row>
    <row r="539" spans="1:4" ht="14.25" customHeight="1">
      <c r="A539" s="105"/>
      <c r="C539" s="106"/>
      <c r="D539" s="106"/>
    </row>
    <row r="540" spans="1:4" ht="14.25" customHeight="1">
      <c r="A540" s="105"/>
      <c r="C540" s="106"/>
      <c r="D540" s="106"/>
    </row>
    <row r="541" spans="1:4" ht="14.25" customHeight="1">
      <c r="A541" s="105"/>
      <c r="C541" s="106"/>
      <c r="D541" s="106"/>
    </row>
    <row r="542" spans="1:4" ht="14.25" customHeight="1">
      <c r="A542" s="105"/>
      <c r="C542" s="106"/>
      <c r="D542" s="106"/>
    </row>
    <row r="543" spans="1:4" ht="14.25" customHeight="1">
      <c r="A543" s="105"/>
      <c r="C543" s="106"/>
      <c r="D543" s="106"/>
    </row>
    <row r="544" spans="1:4" ht="14.25" customHeight="1">
      <c r="A544" s="105"/>
      <c r="C544" s="106"/>
      <c r="D544" s="106"/>
    </row>
    <row r="545" spans="1:4" ht="14.25" customHeight="1">
      <c r="A545" s="105"/>
      <c r="C545" s="106"/>
      <c r="D545" s="106"/>
    </row>
    <row r="546" spans="1:4" ht="14.25" customHeight="1">
      <c r="A546" s="105"/>
      <c r="C546" s="106"/>
      <c r="D546" s="106"/>
    </row>
    <row r="547" spans="1:4" ht="14.25" customHeight="1">
      <c r="A547" s="105"/>
      <c r="C547" s="106"/>
      <c r="D547" s="106"/>
    </row>
    <row r="548" spans="1:4" ht="14.25" customHeight="1">
      <c r="A548" s="105"/>
      <c r="C548" s="106"/>
      <c r="D548" s="106"/>
    </row>
    <row r="549" spans="1:4" ht="14.25" customHeight="1">
      <c r="A549" s="105"/>
      <c r="C549" s="106"/>
      <c r="D549" s="106"/>
    </row>
    <row r="550" spans="1:4" ht="14.25" customHeight="1">
      <c r="A550" s="105"/>
      <c r="C550" s="106"/>
      <c r="D550" s="106"/>
    </row>
    <row r="551" spans="1:4" ht="14.25" customHeight="1">
      <c r="A551" s="105"/>
      <c r="C551" s="106"/>
      <c r="D551" s="106"/>
    </row>
    <row r="552" spans="1:4" ht="14.25" customHeight="1">
      <c r="A552" s="105"/>
      <c r="C552" s="106"/>
      <c r="D552" s="106"/>
    </row>
    <row r="553" spans="1:4" ht="14.25" customHeight="1">
      <c r="A553" s="105"/>
      <c r="C553" s="106"/>
      <c r="D553" s="106"/>
    </row>
    <row r="554" spans="1:4" ht="14.25" customHeight="1">
      <c r="A554" s="105"/>
      <c r="C554" s="106"/>
      <c r="D554" s="106"/>
    </row>
    <row r="555" spans="1:4" ht="14.25" customHeight="1">
      <c r="A555" s="105"/>
      <c r="C555" s="106"/>
      <c r="D555" s="106"/>
    </row>
    <row r="556" spans="1:4" ht="14.25" customHeight="1">
      <c r="A556" s="105"/>
      <c r="C556" s="106"/>
      <c r="D556" s="106"/>
    </row>
    <row r="557" spans="1:4" ht="14.25" customHeight="1">
      <c r="A557" s="105"/>
      <c r="C557" s="106"/>
      <c r="D557" s="106"/>
    </row>
    <row r="558" spans="1:4" ht="14.25" customHeight="1">
      <c r="A558" s="105"/>
      <c r="C558" s="106"/>
      <c r="D558" s="106"/>
    </row>
    <row r="559" spans="1:4" ht="14.25" customHeight="1">
      <c r="A559" s="105"/>
      <c r="C559" s="106"/>
      <c r="D559" s="106"/>
    </row>
    <row r="560" spans="1:4" ht="14.25" customHeight="1">
      <c r="A560" s="105"/>
      <c r="C560" s="106"/>
      <c r="D560" s="106"/>
    </row>
    <row r="561" spans="1:4" ht="14.25" customHeight="1">
      <c r="A561" s="105"/>
      <c r="C561" s="106"/>
      <c r="D561" s="106"/>
    </row>
    <row r="562" spans="1:4" ht="14.25" customHeight="1">
      <c r="A562" s="105"/>
      <c r="C562" s="106"/>
      <c r="D562" s="106"/>
    </row>
    <row r="563" spans="1:4" ht="14.25" customHeight="1">
      <c r="A563" s="105"/>
      <c r="C563" s="106"/>
      <c r="D563" s="106"/>
    </row>
    <row r="564" spans="1:4" ht="14.25" customHeight="1">
      <c r="A564" s="105"/>
      <c r="C564" s="106"/>
      <c r="D564" s="106"/>
    </row>
    <row r="565" spans="1:4" ht="14.25" customHeight="1">
      <c r="A565" s="105"/>
      <c r="C565" s="106"/>
      <c r="D565" s="106"/>
    </row>
    <row r="566" spans="1:4" ht="14.25" customHeight="1">
      <c r="A566" s="105"/>
      <c r="C566" s="106"/>
      <c r="D566" s="106"/>
    </row>
    <row r="567" spans="1:4" ht="14.25" customHeight="1">
      <c r="A567" s="105"/>
      <c r="C567" s="106"/>
      <c r="D567" s="106"/>
    </row>
    <row r="568" spans="1:4" ht="14.25" customHeight="1">
      <c r="A568" s="105"/>
      <c r="C568" s="106"/>
      <c r="D568" s="106"/>
    </row>
    <row r="569" spans="1:4" ht="14.25" customHeight="1">
      <c r="A569" s="105"/>
      <c r="C569" s="106"/>
      <c r="D569" s="106"/>
    </row>
    <row r="570" spans="1:4" ht="14.25" customHeight="1">
      <c r="A570" s="105"/>
      <c r="C570" s="106"/>
      <c r="D570" s="106"/>
    </row>
    <row r="571" spans="1:4" ht="14.25" customHeight="1">
      <c r="A571" s="105"/>
      <c r="C571" s="106"/>
      <c r="D571" s="106"/>
    </row>
    <row r="572" spans="1:4" ht="14.25" customHeight="1">
      <c r="A572" s="105"/>
      <c r="C572" s="106"/>
      <c r="D572" s="106"/>
    </row>
    <row r="573" spans="1:4" ht="14.25" customHeight="1">
      <c r="A573" s="105"/>
      <c r="C573" s="106"/>
      <c r="D573" s="106"/>
    </row>
    <row r="574" spans="1:4" ht="14.25" customHeight="1">
      <c r="A574" s="105"/>
      <c r="C574" s="106"/>
      <c r="D574" s="106"/>
    </row>
    <row r="575" spans="1:4" ht="14.25" customHeight="1">
      <c r="A575" s="105"/>
      <c r="C575" s="106"/>
      <c r="D575" s="106"/>
    </row>
    <row r="576" spans="1:4" ht="14.25" customHeight="1">
      <c r="A576" s="105"/>
      <c r="C576" s="106"/>
      <c r="D576" s="106"/>
    </row>
    <row r="577" spans="1:4" ht="14.25" customHeight="1">
      <c r="A577" s="105"/>
      <c r="C577" s="106"/>
      <c r="D577" s="106"/>
    </row>
    <row r="578" spans="1:4" ht="14.25" customHeight="1">
      <c r="A578" s="105"/>
      <c r="C578" s="106"/>
      <c r="D578" s="106"/>
    </row>
    <row r="579" spans="1:4" ht="14.25" customHeight="1">
      <c r="A579" s="105"/>
      <c r="C579" s="106"/>
      <c r="D579" s="106"/>
    </row>
    <row r="580" spans="1:4" ht="14.25" customHeight="1">
      <c r="A580" s="105"/>
      <c r="C580" s="106"/>
      <c r="D580" s="106"/>
    </row>
    <row r="581" spans="1:4" ht="14.25" customHeight="1">
      <c r="A581" s="105"/>
      <c r="C581" s="106"/>
      <c r="D581" s="106"/>
    </row>
    <row r="582" spans="1:4" ht="14.25" customHeight="1">
      <c r="A582" s="105"/>
      <c r="C582" s="106"/>
      <c r="D582" s="106"/>
    </row>
    <row r="583" spans="1:4" ht="14.25" customHeight="1">
      <c r="A583" s="105"/>
      <c r="C583" s="106"/>
      <c r="D583" s="106"/>
    </row>
    <row r="584" spans="1:4" ht="14.25" customHeight="1">
      <c r="A584" s="105"/>
      <c r="C584" s="106"/>
      <c r="D584" s="106"/>
    </row>
    <row r="585" spans="1:4" ht="14.25" customHeight="1">
      <c r="A585" s="105"/>
      <c r="C585" s="106"/>
      <c r="D585" s="106"/>
    </row>
    <row r="586" spans="1:4" ht="14.25" customHeight="1">
      <c r="A586" s="105"/>
      <c r="C586" s="106"/>
      <c r="D586" s="106"/>
    </row>
    <row r="587" spans="1:4" ht="14.25" customHeight="1">
      <c r="A587" s="105"/>
      <c r="C587" s="106"/>
      <c r="D587" s="106"/>
    </row>
    <row r="588" spans="1:4" ht="14.25" customHeight="1">
      <c r="A588" s="105"/>
      <c r="C588" s="106"/>
      <c r="D588" s="106"/>
    </row>
    <row r="589" spans="1:4" ht="14.25" customHeight="1">
      <c r="A589" s="105"/>
      <c r="C589" s="106"/>
      <c r="D589" s="106"/>
    </row>
    <row r="590" spans="1:4" ht="14.25" customHeight="1">
      <c r="A590" s="105"/>
      <c r="C590" s="106"/>
      <c r="D590" s="106"/>
    </row>
    <row r="591" spans="1:4" ht="14.25" customHeight="1">
      <c r="A591" s="105"/>
      <c r="C591" s="106"/>
      <c r="D591" s="106"/>
    </row>
    <row r="592" spans="1:4" ht="14.25" customHeight="1">
      <c r="A592" s="105"/>
      <c r="C592" s="106"/>
      <c r="D592" s="106"/>
    </row>
    <row r="593" spans="1:4" ht="14.25" customHeight="1">
      <c r="A593" s="105"/>
      <c r="C593" s="106"/>
      <c r="D593" s="106"/>
    </row>
    <row r="594" spans="1:4" ht="14.25" customHeight="1">
      <c r="A594" s="105"/>
      <c r="C594" s="106"/>
      <c r="D594" s="106"/>
    </row>
    <row r="595" spans="1:4" ht="14.25" customHeight="1">
      <c r="A595" s="105"/>
      <c r="C595" s="106"/>
      <c r="D595" s="106"/>
    </row>
    <row r="596" spans="1:4" ht="14.25" customHeight="1">
      <c r="A596" s="105"/>
      <c r="C596" s="106"/>
      <c r="D596" s="106"/>
    </row>
    <row r="597" spans="1:4" ht="14.25" customHeight="1">
      <c r="A597" s="105"/>
      <c r="C597" s="106"/>
      <c r="D597" s="106"/>
    </row>
    <row r="598" spans="1:4" ht="14.25" customHeight="1">
      <c r="A598" s="105"/>
      <c r="C598" s="106"/>
      <c r="D598" s="106"/>
    </row>
    <row r="599" spans="1:4" ht="14.25" customHeight="1">
      <c r="A599" s="105"/>
      <c r="C599" s="106"/>
      <c r="D599" s="106"/>
    </row>
    <row r="600" spans="1:4" ht="14.25" customHeight="1">
      <c r="A600" s="105"/>
      <c r="C600" s="106"/>
      <c r="D600" s="106"/>
    </row>
    <row r="601" spans="1:4" ht="14.25" customHeight="1">
      <c r="A601" s="105"/>
      <c r="C601" s="106"/>
      <c r="D601" s="106"/>
    </row>
    <row r="602" spans="1:4" ht="14.25" customHeight="1">
      <c r="A602" s="105"/>
      <c r="C602" s="106"/>
      <c r="D602" s="106"/>
    </row>
    <row r="603" spans="1:4" ht="14.25" customHeight="1">
      <c r="A603" s="105"/>
      <c r="C603" s="106"/>
      <c r="D603" s="106"/>
    </row>
    <row r="604" spans="1:4" ht="14.25" customHeight="1">
      <c r="A604" s="105"/>
      <c r="C604" s="106"/>
      <c r="D604" s="106"/>
    </row>
    <row r="605" spans="1:4" ht="14.25" customHeight="1">
      <c r="A605" s="105"/>
      <c r="C605" s="106"/>
      <c r="D605" s="106"/>
    </row>
    <row r="606" spans="1:4" ht="14.25" customHeight="1">
      <c r="A606" s="105"/>
      <c r="C606" s="106"/>
      <c r="D606" s="106"/>
    </row>
    <row r="607" spans="1:4" ht="14.25" customHeight="1">
      <c r="A607" s="105"/>
      <c r="C607" s="106"/>
      <c r="D607" s="106"/>
    </row>
    <row r="608" spans="1:4" ht="14.25" customHeight="1">
      <c r="A608" s="105"/>
      <c r="C608" s="106"/>
      <c r="D608" s="106"/>
    </row>
    <row r="609" spans="1:4" ht="14.25" customHeight="1">
      <c r="A609" s="105"/>
      <c r="C609" s="106"/>
      <c r="D609" s="106"/>
    </row>
    <row r="610" spans="1:4" ht="14.25" customHeight="1">
      <c r="A610" s="105"/>
      <c r="C610" s="106"/>
      <c r="D610" s="106"/>
    </row>
    <row r="611" spans="1:4" ht="14.25" customHeight="1">
      <c r="A611" s="105"/>
      <c r="C611" s="106"/>
      <c r="D611" s="106"/>
    </row>
    <row r="612" spans="1:4" ht="14.25" customHeight="1">
      <c r="A612" s="105"/>
      <c r="C612" s="106"/>
      <c r="D612" s="106"/>
    </row>
    <row r="613" spans="1:4" ht="14.25" customHeight="1">
      <c r="A613" s="105"/>
      <c r="C613" s="106"/>
      <c r="D613" s="106"/>
    </row>
    <row r="614" spans="1:4" ht="14.25" customHeight="1">
      <c r="A614" s="105"/>
      <c r="C614" s="106"/>
      <c r="D614" s="106"/>
    </row>
    <row r="615" spans="1:4" ht="14.25" customHeight="1">
      <c r="A615" s="105"/>
      <c r="C615" s="106"/>
      <c r="D615" s="106"/>
    </row>
    <row r="616" spans="1:4" ht="14.25" customHeight="1">
      <c r="A616" s="105"/>
      <c r="C616" s="106"/>
      <c r="D616" s="106"/>
    </row>
    <row r="617" spans="1:4" ht="14.25" customHeight="1">
      <c r="A617" s="105"/>
      <c r="C617" s="106"/>
      <c r="D617" s="106"/>
    </row>
    <row r="618" spans="1:4" ht="14.25" customHeight="1">
      <c r="A618" s="105"/>
      <c r="C618" s="106"/>
      <c r="D618" s="106"/>
    </row>
    <row r="619" spans="1:4" ht="14.25" customHeight="1">
      <c r="A619" s="105"/>
      <c r="C619" s="106"/>
      <c r="D619" s="106"/>
    </row>
    <row r="620" spans="1:4" ht="14.25" customHeight="1">
      <c r="A620" s="105"/>
      <c r="C620" s="106"/>
      <c r="D620" s="106"/>
    </row>
    <row r="621" spans="1:4" ht="14.25" customHeight="1">
      <c r="A621" s="105"/>
      <c r="C621" s="106"/>
      <c r="D621" s="106"/>
    </row>
    <row r="622" spans="1:4" ht="14.25" customHeight="1">
      <c r="A622" s="105"/>
      <c r="C622" s="106"/>
      <c r="D622" s="106"/>
    </row>
    <row r="623" spans="1:4" ht="14.25" customHeight="1">
      <c r="A623" s="105"/>
      <c r="C623" s="106"/>
      <c r="D623" s="106"/>
    </row>
    <row r="624" spans="1:4" ht="14.25" customHeight="1">
      <c r="A624" s="105"/>
      <c r="C624" s="106"/>
      <c r="D624" s="106"/>
    </row>
    <row r="625" spans="1:4" ht="14.25" customHeight="1">
      <c r="A625" s="105"/>
      <c r="C625" s="106"/>
      <c r="D625" s="106"/>
    </row>
    <row r="626" spans="1:4" ht="14.25" customHeight="1">
      <c r="A626" s="105"/>
      <c r="C626" s="106"/>
      <c r="D626" s="106"/>
    </row>
    <row r="627" spans="1:4" ht="14.25" customHeight="1">
      <c r="A627" s="105"/>
      <c r="C627" s="106"/>
      <c r="D627" s="106"/>
    </row>
    <row r="628" spans="1:4" ht="14.25" customHeight="1">
      <c r="A628" s="105"/>
      <c r="C628" s="106"/>
      <c r="D628" s="106"/>
    </row>
    <row r="629" spans="1:4" ht="14.25" customHeight="1">
      <c r="A629" s="105"/>
      <c r="C629" s="106"/>
      <c r="D629" s="106"/>
    </row>
    <row r="630" spans="1:4" ht="14.25" customHeight="1">
      <c r="A630" s="105"/>
      <c r="C630" s="106"/>
      <c r="D630" s="106"/>
    </row>
    <row r="631" spans="1:4" ht="14.25" customHeight="1">
      <c r="A631" s="105"/>
      <c r="C631" s="106"/>
      <c r="D631" s="106"/>
    </row>
    <row r="632" spans="1:4" ht="14.25" customHeight="1">
      <c r="A632" s="105"/>
      <c r="C632" s="106"/>
      <c r="D632" s="106"/>
    </row>
    <row r="633" spans="1:4" ht="14.25" customHeight="1">
      <c r="A633" s="105"/>
      <c r="C633" s="106"/>
      <c r="D633" s="106"/>
    </row>
    <row r="634" spans="1:4" ht="14.25" customHeight="1">
      <c r="A634" s="105"/>
      <c r="C634" s="106"/>
      <c r="D634" s="106"/>
    </row>
    <row r="635" spans="1:4" ht="14.25" customHeight="1">
      <c r="A635" s="105"/>
      <c r="C635" s="106"/>
      <c r="D635" s="106"/>
    </row>
    <row r="636" spans="1:4" ht="14.25" customHeight="1">
      <c r="A636" s="105"/>
      <c r="C636" s="106"/>
      <c r="D636" s="106"/>
    </row>
    <row r="637" spans="1:4" ht="14.25" customHeight="1">
      <c r="A637" s="105"/>
      <c r="C637" s="106"/>
      <c r="D637" s="106"/>
    </row>
    <row r="638" spans="1:4" ht="14.25" customHeight="1">
      <c r="A638" s="105"/>
      <c r="C638" s="106"/>
      <c r="D638" s="106"/>
    </row>
    <row r="639" spans="1:4" ht="14.25" customHeight="1">
      <c r="A639" s="105"/>
      <c r="C639" s="106"/>
      <c r="D639" s="106"/>
    </row>
    <row r="640" spans="1:4" ht="14.25" customHeight="1">
      <c r="A640" s="105"/>
      <c r="C640" s="106"/>
      <c r="D640" s="106"/>
    </row>
    <row r="641" spans="1:4" ht="14.25" customHeight="1">
      <c r="A641" s="105"/>
      <c r="C641" s="106"/>
      <c r="D641" s="106"/>
    </row>
    <row r="642" spans="1:4" ht="14.25" customHeight="1">
      <c r="A642" s="105"/>
      <c r="C642" s="106"/>
      <c r="D642" s="106"/>
    </row>
    <row r="643" spans="1:4" ht="14.25" customHeight="1">
      <c r="A643" s="105"/>
      <c r="C643" s="106"/>
      <c r="D643" s="106"/>
    </row>
    <row r="644" spans="1:4" ht="14.25" customHeight="1">
      <c r="A644" s="105"/>
      <c r="C644" s="106"/>
      <c r="D644" s="106"/>
    </row>
    <row r="645" spans="1:4" ht="14.25" customHeight="1">
      <c r="A645" s="105"/>
      <c r="C645" s="106"/>
      <c r="D645" s="106"/>
    </row>
    <row r="646" spans="1:4" ht="14.25" customHeight="1">
      <c r="A646" s="105"/>
      <c r="C646" s="106"/>
      <c r="D646" s="106"/>
    </row>
    <row r="647" spans="1:4" ht="14.25" customHeight="1">
      <c r="A647" s="105"/>
      <c r="C647" s="106"/>
      <c r="D647" s="106"/>
    </row>
    <row r="648" spans="1:4" ht="14.25" customHeight="1">
      <c r="A648" s="105"/>
      <c r="C648" s="106"/>
      <c r="D648" s="106"/>
    </row>
    <row r="649" spans="1:4" ht="14.25" customHeight="1">
      <c r="A649" s="105"/>
      <c r="C649" s="106"/>
      <c r="D649" s="106"/>
    </row>
    <row r="650" spans="1:4" ht="14.25" customHeight="1">
      <c r="A650" s="105"/>
      <c r="C650" s="106"/>
      <c r="D650" s="106"/>
    </row>
    <row r="651" spans="1:4" ht="14.25" customHeight="1">
      <c r="A651" s="105"/>
      <c r="C651" s="106"/>
      <c r="D651" s="106"/>
    </row>
    <row r="652" spans="1:4" ht="14.25" customHeight="1">
      <c r="A652" s="105"/>
      <c r="C652" s="106"/>
      <c r="D652" s="106"/>
    </row>
    <row r="653" spans="1:4" ht="14.25" customHeight="1">
      <c r="A653" s="105"/>
      <c r="C653" s="106"/>
      <c r="D653" s="106"/>
    </row>
    <row r="654" spans="1:4" ht="14.25" customHeight="1">
      <c r="A654" s="105"/>
      <c r="C654" s="106"/>
      <c r="D654" s="106"/>
    </row>
    <row r="655" spans="1:4" ht="14.25" customHeight="1">
      <c r="A655" s="105"/>
      <c r="C655" s="106"/>
      <c r="D655" s="106"/>
    </row>
    <row r="656" spans="1:4" ht="14.25" customHeight="1">
      <c r="A656" s="105"/>
      <c r="C656" s="106"/>
      <c r="D656" s="106"/>
    </row>
    <row r="657" spans="1:4" ht="14.25" customHeight="1">
      <c r="A657" s="105"/>
      <c r="C657" s="106"/>
      <c r="D657" s="106"/>
    </row>
    <row r="658" spans="1:4" ht="14.25" customHeight="1">
      <c r="A658" s="105"/>
      <c r="C658" s="106"/>
      <c r="D658" s="106"/>
    </row>
    <row r="659" spans="1:4" ht="14.25" customHeight="1">
      <c r="A659" s="105"/>
      <c r="C659" s="106"/>
      <c r="D659" s="106"/>
    </row>
    <row r="660" spans="1:4" ht="14.25" customHeight="1">
      <c r="A660" s="105"/>
      <c r="C660" s="106"/>
      <c r="D660" s="106"/>
    </row>
    <row r="661" spans="1:4" ht="14.25" customHeight="1">
      <c r="A661" s="105"/>
      <c r="C661" s="106"/>
      <c r="D661" s="106"/>
    </row>
    <row r="662" spans="1:4" ht="14.25" customHeight="1">
      <c r="A662" s="105"/>
      <c r="C662" s="106"/>
      <c r="D662" s="106"/>
    </row>
    <row r="663" spans="1:4" ht="14.25" customHeight="1">
      <c r="A663" s="105"/>
      <c r="C663" s="106"/>
      <c r="D663" s="106"/>
    </row>
    <row r="664" spans="1:4" ht="14.25" customHeight="1">
      <c r="A664" s="105"/>
      <c r="C664" s="106"/>
      <c r="D664" s="106"/>
    </row>
    <row r="665" spans="1:4" ht="14.25" customHeight="1">
      <c r="A665" s="105"/>
      <c r="C665" s="106"/>
      <c r="D665" s="106"/>
    </row>
    <row r="666" spans="1:4" ht="14.25" customHeight="1">
      <c r="A666" s="105"/>
      <c r="C666" s="106"/>
      <c r="D666" s="106"/>
    </row>
    <row r="667" spans="1:4" ht="14.25" customHeight="1">
      <c r="A667" s="105"/>
      <c r="C667" s="106"/>
      <c r="D667" s="106"/>
    </row>
    <row r="668" spans="1:4" ht="14.25" customHeight="1">
      <c r="A668" s="105"/>
      <c r="C668" s="106"/>
      <c r="D668" s="106"/>
    </row>
    <row r="669" spans="1:4" ht="14.25" customHeight="1">
      <c r="A669" s="105"/>
      <c r="C669" s="106"/>
      <c r="D669" s="106"/>
    </row>
    <row r="670" spans="1:4" ht="14.25" customHeight="1">
      <c r="A670" s="105"/>
      <c r="C670" s="106"/>
      <c r="D670" s="106"/>
    </row>
    <row r="671" spans="1:4" ht="14.25" customHeight="1">
      <c r="A671" s="105"/>
      <c r="C671" s="106"/>
      <c r="D671" s="106"/>
    </row>
    <row r="672" spans="1:4" ht="14.25" customHeight="1">
      <c r="A672" s="105"/>
      <c r="C672" s="106"/>
      <c r="D672" s="106"/>
    </row>
    <row r="673" spans="1:4" ht="14.25" customHeight="1">
      <c r="A673" s="105"/>
      <c r="C673" s="106"/>
      <c r="D673" s="106"/>
    </row>
    <row r="674" spans="1:4" ht="14.25" customHeight="1">
      <c r="A674" s="105"/>
      <c r="C674" s="106"/>
      <c r="D674" s="106"/>
    </row>
    <row r="675" spans="1:4" ht="14.25" customHeight="1">
      <c r="A675" s="105"/>
      <c r="C675" s="106"/>
      <c r="D675" s="106"/>
    </row>
    <row r="676" spans="1:4" ht="14.25" customHeight="1">
      <c r="A676" s="105"/>
      <c r="C676" s="106"/>
      <c r="D676" s="106"/>
    </row>
    <row r="677" spans="1:4" ht="14.25" customHeight="1">
      <c r="A677" s="105"/>
      <c r="C677" s="106"/>
      <c r="D677" s="106"/>
    </row>
    <row r="678" spans="1:4" ht="14.25" customHeight="1">
      <c r="A678" s="105"/>
      <c r="C678" s="106"/>
      <c r="D678" s="106"/>
    </row>
    <row r="679" spans="1:4" ht="14.25" customHeight="1">
      <c r="A679" s="105"/>
      <c r="C679" s="106"/>
      <c r="D679" s="106"/>
    </row>
    <row r="680" spans="1:4" ht="14.25" customHeight="1">
      <c r="A680" s="105"/>
      <c r="C680" s="106"/>
      <c r="D680" s="106"/>
    </row>
    <row r="681" spans="1:4" ht="14.25" customHeight="1">
      <c r="A681" s="105"/>
      <c r="C681" s="106"/>
      <c r="D681" s="106"/>
    </row>
    <row r="682" spans="1:4" ht="14.25" customHeight="1">
      <c r="A682" s="105"/>
      <c r="C682" s="106"/>
      <c r="D682" s="106"/>
    </row>
    <row r="683" spans="1:4" ht="14.25" customHeight="1">
      <c r="A683" s="105"/>
      <c r="C683" s="106"/>
      <c r="D683" s="106"/>
    </row>
    <row r="684" spans="1:4" ht="14.25" customHeight="1">
      <c r="A684" s="105"/>
      <c r="C684" s="106"/>
      <c r="D684" s="106"/>
    </row>
    <row r="685" spans="1:4" ht="14.25" customHeight="1">
      <c r="A685" s="105"/>
      <c r="C685" s="106"/>
      <c r="D685" s="106"/>
    </row>
    <row r="686" spans="1:4" ht="14.25" customHeight="1">
      <c r="A686" s="105"/>
      <c r="C686" s="106"/>
      <c r="D686" s="106"/>
    </row>
    <row r="687" spans="1:4" ht="14.25" customHeight="1">
      <c r="A687" s="105"/>
      <c r="C687" s="106"/>
      <c r="D687" s="106"/>
    </row>
    <row r="688" spans="1:4" ht="14.25" customHeight="1">
      <c r="A688" s="105"/>
      <c r="C688" s="106"/>
      <c r="D688" s="106"/>
    </row>
    <row r="689" spans="1:4" ht="14.25" customHeight="1">
      <c r="A689" s="105"/>
      <c r="C689" s="106"/>
      <c r="D689" s="106"/>
    </row>
    <row r="690" spans="1:4" ht="14.25" customHeight="1">
      <c r="A690" s="105"/>
      <c r="C690" s="106"/>
      <c r="D690" s="106"/>
    </row>
    <row r="691" spans="1:4" ht="14.25" customHeight="1">
      <c r="A691" s="105"/>
      <c r="C691" s="106"/>
      <c r="D691" s="106"/>
    </row>
    <row r="692" spans="1:4" ht="14.25" customHeight="1">
      <c r="A692" s="105"/>
      <c r="C692" s="106"/>
      <c r="D692" s="106"/>
    </row>
    <row r="693" spans="1:4" ht="14.25" customHeight="1">
      <c r="A693" s="105"/>
      <c r="C693" s="106"/>
      <c r="D693" s="106"/>
    </row>
    <row r="694" spans="1:4" ht="14.25" customHeight="1">
      <c r="A694" s="105"/>
      <c r="C694" s="106"/>
      <c r="D694" s="106"/>
    </row>
    <row r="695" spans="1:4" ht="14.25" customHeight="1">
      <c r="A695" s="105"/>
      <c r="C695" s="106"/>
      <c r="D695" s="106"/>
    </row>
    <row r="696" spans="1:4" ht="14.25" customHeight="1">
      <c r="A696" s="105"/>
      <c r="C696" s="106"/>
      <c r="D696" s="106"/>
    </row>
    <row r="697" spans="1:4" ht="14.25" customHeight="1">
      <c r="A697" s="105"/>
      <c r="C697" s="106"/>
      <c r="D697" s="106"/>
    </row>
    <row r="698" spans="1:4" ht="14.25" customHeight="1">
      <c r="A698" s="105"/>
      <c r="C698" s="106"/>
      <c r="D698" s="106"/>
    </row>
    <row r="699" spans="1:4" ht="14.25" customHeight="1">
      <c r="A699" s="105"/>
      <c r="C699" s="106"/>
      <c r="D699" s="106"/>
    </row>
    <row r="700" spans="1:4" ht="14.25" customHeight="1">
      <c r="A700" s="105"/>
      <c r="C700" s="106"/>
      <c r="D700" s="106"/>
    </row>
    <row r="701" spans="1:4" ht="14.25" customHeight="1">
      <c r="A701" s="105"/>
      <c r="C701" s="106"/>
      <c r="D701" s="106"/>
    </row>
    <row r="702" spans="1:4" ht="14.25" customHeight="1">
      <c r="A702" s="105"/>
      <c r="C702" s="106"/>
      <c r="D702" s="106"/>
    </row>
    <row r="703" spans="1:4" ht="14.25" customHeight="1">
      <c r="A703" s="105"/>
      <c r="C703" s="106"/>
      <c r="D703" s="106"/>
    </row>
    <row r="704" spans="1:4" ht="14.25" customHeight="1">
      <c r="A704" s="105"/>
      <c r="C704" s="106"/>
      <c r="D704" s="106"/>
    </row>
    <row r="705" spans="1:4" ht="14.25" customHeight="1">
      <c r="A705" s="105"/>
      <c r="C705" s="106"/>
      <c r="D705" s="106"/>
    </row>
    <row r="706" spans="1:4" ht="14.25" customHeight="1">
      <c r="A706" s="105"/>
      <c r="C706" s="106"/>
      <c r="D706" s="106"/>
    </row>
    <row r="707" spans="1:4" ht="14.25" customHeight="1">
      <c r="A707" s="105"/>
      <c r="C707" s="106"/>
      <c r="D707" s="106"/>
    </row>
    <row r="708" spans="1:4" ht="14.25" customHeight="1">
      <c r="A708" s="105"/>
      <c r="C708" s="106"/>
      <c r="D708" s="106"/>
    </row>
    <row r="709" spans="1:4" ht="14.25" customHeight="1">
      <c r="A709" s="105"/>
      <c r="C709" s="106"/>
      <c r="D709" s="106"/>
    </row>
    <row r="710" spans="1:4" ht="14.25" customHeight="1">
      <c r="A710" s="105"/>
      <c r="C710" s="106"/>
      <c r="D710" s="106"/>
    </row>
    <row r="711" spans="1:4" ht="14.25" customHeight="1">
      <c r="A711" s="105"/>
      <c r="C711" s="106"/>
      <c r="D711" s="106"/>
    </row>
    <row r="712" spans="1:4" ht="14.25" customHeight="1">
      <c r="A712" s="105"/>
      <c r="C712" s="106"/>
      <c r="D712" s="106"/>
    </row>
    <row r="713" spans="1:4" ht="14.25" customHeight="1">
      <c r="A713" s="105"/>
      <c r="C713" s="106"/>
      <c r="D713" s="106"/>
    </row>
    <row r="714" spans="1:4" ht="14.25" customHeight="1">
      <c r="A714" s="105"/>
      <c r="C714" s="106"/>
      <c r="D714" s="106"/>
    </row>
    <row r="715" spans="1:4" ht="14.25" customHeight="1">
      <c r="A715" s="105"/>
      <c r="C715" s="106"/>
      <c r="D715" s="106"/>
    </row>
    <row r="716" spans="1:4" ht="14.25" customHeight="1">
      <c r="A716" s="105"/>
      <c r="C716" s="106"/>
      <c r="D716" s="106"/>
    </row>
    <row r="717" spans="1:4" ht="14.25" customHeight="1">
      <c r="A717" s="105"/>
      <c r="C717" s="106"/>
      <c r="D717" s="106"/>
    </row>
    <row r="718" spans="1:4" ht="14.25" customHeight="1">
      <c r="A718" s="105"/>
      <c r="C718" s="106"/>
      <c r="D718" s="106"/>
    </row>
    <row r="719" spans="1:4" ht="14.25" customHeight="1">
      <c r="A719" s="105"/>
      <c r="C719" s="106"/>
      <c r="D719" s="106"/>
    </row>
    <row r="720" spans="1:4" ht="14.25" customHeight="1">
      <c r="A720" s="105"/>
      <c r="C720" s="106"/>
      <c r="D720" s="106"/>
    </row>
    <row r="721" spans="1:4" ht="14.25" customHeight="1">
      <c r="A721" s="105"/>
      <c r="C721" s="106"/>
      <c r="D721" s="106"/>
    </row>
    <row r="722" spans="1:4" ht="14.25" customHeight="1">
      <c r="A722" s="105"/>
      <c r="C722" s="106"/>
      <c r="D722" s="106"/>
    </row>
    <row r="723" spans="1:4" ht="14.25" customHeight="1">
      <c r="A723" s="105"/>
      <c r="C723" s="106"/>
      <c r="D723" s="106"/>
    </row>
    <row r="724" spans="1:4" ht="14.25" customHeight="1">
      <c r="A724" s="105"/>
      <c r="C724" s="106"/>
      <c r="D724" s="106"/>
    </row>
    <row r="725" spans="1:4" ht="14.25" customHeight="1">
      <c r="A725" s="105"/>
      <c r="C725" s="106"/>
      <c r="D725" s="106"/>
    </row>
    <row r="726" spans="1:4" ht="14.25" customHeight="1">
      <c r="A726" s="105"/>
      <c r="C726" s="106"/>
      <c r="D726" s="106"/>
    </row>
    <row r="727" spans="1:4" ht="14.25" customHeight="1">
      <c r="A727" s="105"/>
      <c r="C727" s="106"/>
      <c r="D727" s="106"/>
    </row>
    <row r="728" spans="1:4" ht="14.25" customHeight="1">
      <c r="A728" s="105"/>
      <c r="C728" s="106"/>
      <c r="D728" s="106"/>
    </row>
    <row r="729" spans="1:4" ht="14.25" customHeight="1">
      <c r="A729" s="105"/>
      <c r="C729" s="106"/>
      <c r="D729" s="106"/>
    </row>
    <row r="730" spans="1:4" ht="14.25" customHeight="1">
      <c r="A730" s="105"/>
      <c r="C730" s="106"/>
      <c r="D730" s="106"/>
    </row>
    <row r="731" spans="1:4" ht="14.25" customHeight="1">
      <c r="A731" s="105"/>
      <c r="C731" s="106"/>
      <c r="D731" s="106"/>
    </row>
    <row r="732" spans="1:4" ht="14.25" customHeight="1">
      <c r="A732" s="105"/>
      <c r="C732" s="106"/>
      <c r="D732" s="106"/>
    </row>
    <row r="733" spans="1:4" ht="14.25" customHeight="1">
      <c r="A733" s="105"/>
      <c r="C733" s="106"/>
      <c r="D733" s="106"/>
    </row>
    <row r="734" spans="1:4" ht="14.25" customHeight="1">
      <c r="A734" s="105"/>
      <c r="C734" s="106"/>
      <c r="D734" s="106"/>
    </row>
    <row r="735" spans="1:4" ht="14.25" customHeight="1">
      <c r="A735" s="105"/>
      <c r="C735" s="106"/>
      <c r="D735" s="106"/>
    </row>
    <row r="736" spans="1:4" ht="14.25" customHeight="1">
      <c r="A736" s="105"/>
      <c r="C736" s="106"/>
      <c r="D736" s="106"/>
    </row>
    <row r="737" spans="1:4" ht="14.25" customHeight="1">
      <c r="A737" s="105"/>
      <c r="C737" s="106"/>
      <c r="D737" s="106"/>
    </row>
    <row r="738" spans="1:4" ht="14.25" customHeight="1">
      <c r="A738" s="105"/>
      <c r="C738" s="106"/>
      <c r="D738" s="106"/>
    </row>
    <row r="739" spans="1:4" ht="14.25" customHeight="1">
      <c r="A739" s="105"/>
      <c r="C739" s="106"/>
      <c r="D739" s="106"/>
    </row>
    <row r="740" spans="1:4" ht="14.25" customHeight="1">
      <c r="A740" s="105"/>
      <c r="C740" s="106"/>
      <c r="D740" s="106"/>
    </row>
    <row r="741" spans="1:4" ht="14.25" customHeight="1">
      <c r="A741" s="105"/>
      <c r="C741" s="106"/>
      <c r="D741" s="106"/>
    </row>
    <row r="742" spans="1:4" ht="14.25" customHeight="1">
      <c r="A742" s="105"/>
      <c r="C742" s="106"/>
      <c r="D742" s="106"/>
    </row>
    <row r="743" spans="1:4" ht="14.25" customHeight="1">
      <c r="A743" s="105"/>
      <c r="C743" s="106"/>
      <c r="D743" s="106"/>
    </row>
    <row r="744" spans="1:4" ht="14.25" customHeight="1">
      <c r="A744" s="105"/>
      <c r="C744" s="106"/>
      <c r="D744" s="106"/>
    </row>
    <row r="745" spans="1:4" ht="14.25" customHeight="1">
      <c r="A745" s="105"/>
      <c r="C745" s="106"/>
      <c r="D745" s="106"/>
    </row>
    <row r="746" spans="1:4" ht="14.25" customHeight="1">
      <c r="A746" s="105"/>
      <c r="C746" s="106"/>
      <c r="D746" s="106"/>
    </row>
    <row r="747" spans="1:4" ht="14.25" customHeight="1">
      <c r="A747" s="105"/>
      <c r="C747" s="106"/>
      <c r="D747" s="106"/>
    </row>
    <row r="748" spans="1:4" ht="14.25" customHeight="1">
      <c r="A748" s="105"/>
      <c r="C748" s="106"/>
      <c r="D748" s="106"/>
    </row>
    <row r="749" spans="1:4" ht="14.25" customHeight="1">
      <c r="A749" s="105"/>
      <c r="C749" s="106"/>
      <c r="D749" s="106"/>
    </row>
    <row r="750" spans="1:4" ht="14.25" customHeight="1">
      <c r="A750" s="105"/>
      <c r="C750" s="106"/>
      <c r="D750" s="106"/>
    </row>
    <row r="751" spans="1:4" ht="14.25" customHeight="1">
      <c r="A751" s="105"/>
      <c r="C751" s="106"/>
      <c r="D751" s="106"/>
    </row>
    <row r="752" spans="1:4" ht="14.25" customHeight="1">
      <c r="A752" s="105"/>
      <c r="C752" s="106"/>
      <c r="D752" s="106"/>
    </row>
    <row r="753" spans="1:4" ht="14.25" customHeight="1">
      <c r="A753" s="105"/>
      <c r="C753" s="106"/>
      <c r="D753" s="106"/>
    </row>
    <row r="754" spans="1:4" ht="14.25" customHeight="1">
      <c r="A754" s="105"/>
      <c r="C754" s="106"/>
      <c r="D754" s="106"/>
    </row>
    <row r="755" spans="1:4" ht="14.25" customHeight="1">
      <c r="A755" s="105"/>
      <c r="C755" s="106"/>
      <c r="D755" s="106"/>
    </row>
    <row r="756" spans="1:4" ht="14.25" customHeight="1">
      <c r="A756" s="105"/>
      <c r="C756" s="106"/>
      <c r="D756" s="106"/>
    </row>
    <row r="757" spans="1:4" ht="14.25" customHeight="1">
      <c r="A757" s="105"/>
      <c r="C757" s="106"/>
      <c r="D757" s="106"/>
    </row>
    <row r="758" spans="1:4" ht="14.25" customHeight="1">
      <c r="A758" s="105"/>
      <c r="C758" s="106"/>
      <c r="D758" s="106"/>
    </row>
    <row r="759" spans="1:4" ht="14.25" customHeight="1">
      <c r="A759" s="105"/>
      <c r="C759" s="106"/>
      <c r="D759" s="106"/>
    </row>
    <row r="760" spans="1:4" ht="14.25" customHeight="1">
      <c r="A760" s="105"/>
      <c r="C760" s="106"/>
      <c r="D760" s="106"/>
    </row>
    <row r="761" spans="1:4" ht="14.25" customHeight="1">
      <c r="A761" s="105"/>
      <c r="C761" s="106"/>
      <c r="D761" s="106"/>
    </row>
    <row r="762" spans="1:4" ht="14.25" customHeight="1">
      <c r="A762" s="105"/>
      <c r="C762" s="106"/>
      <c r="D762" s="106"/>
    </row>
    <row r="763" spans="1:4" ht="14.25" customHeight="1">
      <c r="A763" s="105"/>
      <c r="C763" s="106"/>
      <c r="D763" s="106"/>
    </row>
    <row r="764" spans="1:4" ht="14.25" customHeight="1">
      <c r="A764" s="105"/>
      <c r="C764" s="106"/>
      <c r="D764" s="106"/>
    </row>
    <row r="765" spans="1:4" ht="14.25" customHeight="1">
      <c r="A765" s="105"/>
      <c r="C765" s="106"/>
      <c r="D765" s="106"/>
    </row>
    <row r="766" spans="1:4" ht="14.25" customHeight="1">
      <c r="A766" s="105"/>
      <c r="C766" s="106"/>
      <c r="D766" s="106"/>
    </row>
    <row r="767" spans="1:4" ht="14.25" customHeight="1">
      <c r="A767" s="105"/>
      <c r="C767" s="106"/>
      <c r="D767" s="106"/>
    </row>
    <row r="768" spans="1:4" ht="14.25" customHeight="1">
      <c r="A768" s="105"/>
      <c r="C768" s="106"/>
      <c r="D768" s="106"/>
    </row>
    <row r="769" spans="1:4" ht="14.25" customHeight="1">
      <c r="A769" s="105"/>
      <c r="C769" s="106"/>
      <c r="D769" s="106"/>
    </row>
    <row r="770" spans="1:4" ht="14.25" customHeight="1">
      <c r="A770" s="105"/>
      <c r="C770" s="106"/>
      <c r="D770" s="106"/>
    </row>
    <row r="771" spans="1:4" ht="14.25" customHeight="1">
      <c r="A771" s="105"/>
      <c r="C771" s="106"/>
      <c r="D771" s="106"/>
    </row>
    <row r="772" spans="1:4" ht="14.25" customHeight="1">
      <c r="A772" s="105"/>
      <c r="C772" s="106"/>
      <c r="D772" s="106"/>
    </row>
    <row r="773" spans="1:4" ht="14.25" customHeight="1">
      <c r="A773" s="105"/>
      <c r="C773" s="106"/>
      <c r="D773" s="106"/>
    </row>
    <row r="774" spans="1:4" ht="14.25" customHeight="1">
      <c r="A774" s="105"/>
      <c r="C774" s="106"/>
      <c r="D774" s="106"/>
    </row>
    <row r="775" spans="1:4" ht="14.25" customHeight="1">
      <c r="A775" s="105"/>
      <c r="C775" s="106"/>
      <c r="D775" s="106"/>
    </row>
    <row r="776" spans="1:4" ht="14.25" customHeight="1">
      <c r="A776" s="105"/>
      <c r="C776" s="106"/>
      <c r="D776" s="106"/>
    </row>
    <row r="777" spans="1:4" ht="14.25" customHeight="1">
      <c r="A777" s="105"/>
      <c r="C777" s="106"/>
      <c r="D777" s="106"/>
    </row>
    <row r="778" spans="1:4" ht="14.25" customHeight="1">
      <c r="A778" s="105"/>
      <c r="C778" s="106"/>
      <c r="D778" s="106"/>
    </row>
    <row r="779" spans="1:4" ht="14.25" customHeight="1">
      <c r="A779" s="105"/>
      <c r="C779" s="106"/>
      <c r="D779" s="106"/>
    </row>
    <row r="780" spans="1:4" ht="14.25" customHeight="1">
      <c r="A780" s="105"/>
      <c r="C780" s="106"/>
      <c r="D780" s="106"/>
    </row>
    <row r="781" spans="1:4" ht="14.25" customHeight="1">
      <c r="A781" s="105"/>
      <c r="C781" s="106"/>
      <c r="D781" s="106"/>
    </row>
    <row r="782" spans="1:4" ht="14.25" customHeight="1">
      <c r="A782" s="105"/>
      <c r="C782" s="106"/>
      <c r="D782" s="106"/>
    </row>
    <row r="783" spans="1:4" ht="14.25" customHeight="1">
      <c r="A783" s="105"/>
      <c r="C783" s="106"/>
      <c r="D783" s="106"/>
    </row>
    <row r="784" spans="1:4" ht="14.25" customHeight="1">
      <c r="A784" s="105"/>
      <c r="C784" s="106"/>
      <c r="D784" s="106"/>
    </row>
    <row r="785" spans="1:4" ht="14.25" customHeight="1">
      <c r="A785" s="105"/>
      <c r="C785" s="106"/>
      <c r="D785" s="106"/>
    </row>
    <row r="786" spans="1:4" ht="14.25" customHeight="1">
      <c r="A786" s="105"/>
      <c r="C786" s="106"/>
      <c r="D786" s="106"/>
    </row>
    <row r="787" spans="1:4" ht="14.25" customHeight="1">
      <c r="A787" s="105"/>
      <c r="C787" s="106"/>
      <c r="D787" s="106"/>
    </row>
    <row r="788" spans="1:4" ht="14.25" customHeight="1">
      <c r="A788" s="105"/>
      <c r="C788" s="106"/>
      <c r="D788" s="106"/>
    </row>
    <row r="789" spans="1:4" ht="14.25" customHeight="1">
      <c r="A789" s="105"/>
      <c r="C789" s="106"/>
      <c r="D789" s="106"/>
    </row>
    <row r="790" spans="1:4" ht="14.25" customHeight="1">
      <c r="A790" s="105"/>
      <c r="C790" s="106"/>
      <c r="D790" s="106"/>
    </row>
    <row r="791" spans="1:4" ht="14.25" customHeight="1">
      <c r="A791" s="105"/>
      <c r="C791" s="106"/>
      <c r="D791" s="106"/>
    </row>
    <row r="792" spans="1:4" ht="14.25" customHeight="1">
      <c r="A792" s="105"/>
      <c r="C792" s="106"/>
      <c r="D792" s="106"/>
    </row>
    <row r="793" spans="1:4" ht="14.25" customHeight="1">
      <c r="A793" s="105"/>
      <c r="C793" s="106"/>
      <c r="D793" s="106"/>
    </row>
    <row r="794" spans="1:4" ht="14.25" customHeight="1">
      <c r="A794" s="105"/>
      <c r="C794" s="106"/>
      <c r="D794" s="106"/>
    </row>
    <row r="795" spans="1:4" ht="14.25" customHeight="1">
      <c r="A795" s="105"/>
      <c r="C795" s="106"/>
      <c r="D795" s="106"/>
    </row>
    <row r="796" spans="1:4" ht="14.25" customHeight="1">
      <c r="A796" s="105"/>
      <c r="C796" s="106"/>
      <c r="D796" s="106"/>
    </row>
    <row r="797" spans="1:4" ht="14.25" customHeight="1">
      <c r="A797" s="105"/>
      <c r="C797" s="106"/>
      <c r="D797" s="106"/>
    </row>
    <row r="798" spans="1:4" ht="14.25" customHeight="1">
      <c r="A798" s="105"/>
      <c r="C798" s="106"/>
      <c r="D798" s="106"/>
    </row>
    <row r="799" spans="1:4" ht="14.25" customHeight="1">
      <c r="A799" s="105"/>
      <c r="C799" s="106"/>
      <c r="D799" s="106"/>
    </row>
    <row r="800" spans="1:4" ht="14.25" customHeight="1">
      <c r="A800" s="105"/>
      <c r="C800" s="106"/>
      <c r="D800" s="106"/>
    </row>
    <row r="801" spans="1:4" ht="14.25" customHeight="1">
      <c r="A801" s="105"/>
      <c r="C801" s="106"/>
      <c r="D801" s="106"/>
    </row>
    <row r="802" spans="1:4" ht="14.25" customHeight="1">
      <c r="A802" s="105"/>
      <c r="C802" s="106"/>
      <c r="D802" s="106"/>
    </row>
    <row r="803" spans="1:4" ht="14.25" customHeight="1">
      <c r="A803" s="105"/>
      <c r="C803" s="106"/>
      <c r="D803" s="106"/>
    </row>
    <row r="804" spans="1:4" ht="14.25" customHeight="1">
      <c r="A804" s="105"/>
      <c r="C804" s="106"/>
      <c r="D804" s="106"/>
    </row>
    <row r="805" spans="1:4" ht="14.25" customHeight="1">
      <c r="A805" s="105"/>
      <c r="C805" s="106"/>
      <c r="D805" s="106"/>
    </row>
    <row r="806" spans="1:4" ht="14.25" customHeight="1">
      <c r="A806" s="105"/>
      <c r="C806" s="106"/>
      <c r="D806" s="106"/>
    </row>
    <row r="807" spans="1:4" ht="14.25" customHeight="1">
      <c r="A807" s="105"/>
      <c r="C807" s="106"/>
      <c r="D807" s="106"/>
    </row>
    <row r="808" spans="1:4" ht="14.25" customHeight="1">
      <c r="A808" s="105"/>
      <c r="C808" s="106"/>
      <c r="D808" s="106"/>
    </row>
    <row r="809" spans="1:4" ht="14.25" customHeight="1">
      <c r="A809" s="105"/>
      <c r="C809" s="106"/>
      <c r="D809" s="106"/>
    </row>
    <row r="810" spans="1:4" ht="14.25" customHeight="1">
      <c r="A810" s="105"/>
      <c r="C810" s="106"/>
      <c r="D810" s="106"/>
    </row>
    <row r="811" spans="1:4" ht="14.25" customHeight="1">
      <c r="A811" s="105"/>
      <c r="C811" s="106"/>
      <c r="D811" s="106"/>
    </row>
    <row r="812" spans="1:4" ht="14.25" customHeight="1">
      <c r="A812" s="105"/>
      <c r="C812" s="106"/>
      <c r="D812" s="106"/>
    </row>
    <row r="813" spans="1:4" ht="14.25" customHeight="1">
      <c r="A813" s="105"/>
      <c r="C813" s="106"/>
      <c r="D813" s="106"/>
    </row>
    <row r="814" spans="1:4" ht="14.25" customHeight="1">
      <c r="A814" s="105"/>
      <c r="C814" s="106"/>
      <c r="D814" s="106"/>
    </row>
    <row r="815" spans="1:4" ht="14.25" customHeight="1">
      <c r="A815" s="105"/>
      <c r="C815" s="106"/>
      <c r="D815" s="106"/>
    </row>
    <row r="816" spans="1:4" ht="14.25" customHeight="1">
      <c r="A816" s="105"/>
      <c r="C816" s="106"/>
      <c r="D816" s="106"/>
    </row>
    <row r="817" spans="1:4" ht="14.25" customHeight="1">
      <c r="A817" s="105"/>
      <c r="C817" s="106"/>
      <c r="D817" s="106"/>
    </row>
    <row r="818" spans="1:4" ht="14.25" customHeight="1">
      <c r="A818" s="105"/>
      <c r="C818" s="106"/>
      <c r="D818" s="106"/>
    </row>
    <row r="819" spans="1:4" ht="14.25" customHeight="1">
      <c r="A819" s="105"/>
      <c r="C819" s="106"/>
      <c r="D819" s="106"/>
    </row>
    <row r="820" spans="1:4" ht="14.25" customHeight="1">
      <c r="A820" s="105"/>
      <c r="C820" s="106"/>
      <c r="D820" s="106"/>
    </row>
    <row r="821" spans="1:4" ht="14.25" customHeight="1">
      <c r="A821" s="105"/>
      <c r="C821" s="106"/>
      <c r="D821" s="106"/>
    </row>
    <row r="822" spans="1:4" ht="14.25" customHeight="1">
      <c r="A822" s="105"/>
      <c r="C822" s="106"/>
      <c r="D822" s="106"/>
    </row>
    <row r="823" spans="1:4" ht="14.25" customHeight="1">
      <c r="A823" s="105"/>
      <c r="C823" s="106"/>
      <c r="D823" s="106"/>
    </row>
    <row r="824" spans="1:4" ht="14.25" customHeight="1">
      <c r="A824" s="105"/>
      <c r="C824" s="106"/>
      <c r="D824" s="106"/>
    </row>
    <row r="825" spans="1:4" ht="14.25" customHeight="1">
      <c r="A825" s="105"/>
      <c r="C825" s="106"/>
      <c r="D825" s="106"/>
    </row>
    <row r="826" spans="1:4" ht="14.25" customHeight="1">
      <c r="A826" s="105"/>
      <c r="C826" s="106"/>
      <c r="D826" s="106"/>
    </row>
    <row r="827" spans="1:4" ht="14.25" customHeight="1">
      <c r="A827" s="105"/>
      <c r="C827" s="106"/>
      <c r="D827" s="106"/>
    </row>
    <row r="828" spans="1:4" ht="14.25" customHeight="1">
      <c r="A828" s="105"/>
      <c r="C828" s="106"/>
      <c r="D828" s="106"/>
    </row>
    <row r="829" spans="1:4" ht="14.25" customHeight="1">
      <c r="A829" s="105"/>
      <c r="C829" s="106"/>
      <c r="D829" s="106"/>
    </row>
    <row r="830" spans="1:4" ht="14.25" customHeight="1">
      <c r="A830" s="105"/>
      <c r="C830" s="106"/>
      <c r="D830" s="106"/>
    </row>
    <row r="831" spans="1:4" ht="14.25" customHeight="1">
      <c r="A831" s="105"/>
      <c r="C831" s="106"/>
      <c r="D831" s="106"/>
    </row>
    <row r="832" spans="1:4" ht="14.25" customHeight="1">
      <c r="A832" s="105"/>
      <c r="C832" s="106"/>
      <c r="D832" s="106"/>
    </row>
    <row r="833" spans="1:4" ht="14.25" customHeight="1">
      <c r="A833" s="105"/>
      <c r="C833" s="106"/>
      <c r="D833" s="106"/>
    </row>
    <row r="834" spans="1:4" ht="14.25" customHeight="1">
      <c r="A834" s="105"/>
      <c r="C834" s="106"/>
      <c r="D834" s="106"/>
    </row>
    <row r="835" spans="1:4" ht="14.25" customHeight="1">
      <c r="A835" s="105"/>
      <c r="C835" s="106"/>
      <c r="D835" s="106"/>
    </row>
    <row r="836" spans="1:4" ht="14.25" customHeight="1">
      <c r="A836" s="105"/>
      <c r="C836" s="106"/>
      <c r="D836" s="106"/>
    </row>
    <row r="837" spans="1:4" ht="14.25" customHeight="1">
      <c r="A837" s="105"/>
      <c r="C837" s="106"/>
      <c r="D837" s="106"/>
    </row>
    <row r="838" spans="1:4" ht="14.25" customHeight="1">
      <c r="A838" s="105"/>
      <c r="C838" s="106"/>
      <c r="D838" s="106"/>
    </row>
    <row r="839" spans="1:4" ht="14.25" customHeight="1">
      <c r="A839" s="105"/>
      <c r="C839" s="106"/>
      <c r="D839" s="106"/>
    </row>
    <row r="840" spans="1:4" ht="14.25" customHeight="1">
      <c r="A840" s="105"/>
      <c r="C840" s="106"/>
      <c r="D840" s="106"/>
    </row>
    <row r="841" spans="1:4" ht="14.25" customHeight="1">
      <c r="A841" s="105"/>
      <c r="C841" s="106"/>
      <c r="D841" s="106"/>
    </row>
    <row r="842" spans="1:4" ht="14.25" customHeight="1">
      <c r="A842" s="105"/>
      <c r="C842" s="106"/>
      <c r="D842" s="106"/>
    </row>
    <row r="843" spans="1:4" ht="14.25" customHeight="1">
      <c r="A843" s="105"/>
      <c r="C843" s="106"/>
      <c r="D843" s="106"/>
    </row>
    <row r="844" spans="1:4" ht="14.25" customHeight="1">
      <c r="A844" s="105"/>
      <c r="C844" s="106"/>
      <c r="D844" s="106"/>
    </row>
    <row r="845" spans="1:4" ht="14.25" customHeight="1">
      <c r="A845" s="105"/>
      <c r="C845" s="106"/>
      <c r="D845" s="106"/>
    </row>
    <row r="846" spans="1:4" ht="14.25" customHeight="1">
      <c r="A846" s="105"/>
      <c r="C846" s="106"/>
      <c r="D846" s="106"/>
    </row>
    <row r="847" spans="1:4" ht="14.25" customHeight="1">
      <c r="A847" s="105"/>
      <c r="C847" s="106"/>
      <c r="D847" s="106"/>
    </row>
    <row r="848" spans="1:4" ht="14.25" customHeight="1">
      <c r="A848" s="105"/>
      <c r="C848" s="106"/>
      <c r="D848" s="106"/>
    </row>
    <row r="849" spans="1:4" ht="14.25" customHeight="1">
      <c r="A849" s="105"/>
      <c r="C849" s="106"/>
      <c r="D849" s="106"/>
    </row>
    <row r="850" spans="1:4" ht="14.25" customHeight="1">
      <c r="A850" s="105"/>
      <c r="C850" s="106"/>
      <c r="D850" s="106"/>
    </row>
    <row r="851" spans="1:4" ht="14.25" customHeight="1">
      <c r="A851" s="105"/>
      <c r="C851" s="106"/>
      <c r="D851" s="106"/>
    </row>
    <row r="852" spans="1:4" ht="14.25" customHeight="1">
      <c r="A852" s="105"/>
      <c r="C852" s="106"/>
      <c r="D852" s="106"/>
    </row>
    <row r="853" spans="1:4" ht="14.25" customHeight="1">
      <c r="A853" s="105"/>
      <c r="C853" s="106"/>
      <c r="D853" s="106"/>
    </row>
    <row r="854" spans="1:4" ht="14.25" customHeight="1">
      <c r="A854" s="105"/>
      <c r="C854" s="106"/>
      <c r="D854" s="106"/>
    </row>
    <row r="855" spans="1:4" ht="14.25" customHeight="1">
      <c r="A855" s="105"/>
      <c r="C855" s="106"/>
      <c r="D855" s="106"/>
    </row>
    <row r="856" spans="1:4" ht="14.25" customHeight="1">
      <c r="A856" s="105"/>
      <c r="C856" s="106"/>
      <c r="D856" s="106"/>
    </row>
    <row r="857" spans="1:4" ht="14.25" customHeight="1">
      <c r="A857" s="105"/>
      <c r="C857" s="106"/>
      <c r="D857" s="106"/>
    </row>
    <row r="858" spans="1:4" ht="14.25" customHeight="1">
      <c r="A858" s="105"/>
      <c r="C858" s="106"/>
      <c r="D858" s="106"/>
    </row>
    <row r="859" spans="1:4" ht="14.25" customHeight="1">
      <c r="A859" s="105"/>
      <c r="C859" s="106"/>
      <c r="D859" s="106"/>
    </row>
    <row r="860" spans="1:4" ht="14.25" customHeight="1">
      <c r="A860" s="105"/>
      <c r="C860" s="106"/>
      <c r="D860" s="106"/>
    </row>
    <row r="861" spans="1:4" ht="14.25" customHeight="1">
      <c r="A861" s="105"/>
      <c r="C861" s="106"/>
      <c r="D861" s="106"/>
    </row>
    <row r="862" spans="1:4" ht="14.25" customHeight="1">
      <c r="A862" s="105"/>
      <c r="C862" s="106"/>
      <c r="D862" s="106"/>
    </row>
    <row r="863" spans="1:4" ht="14.25" customHeight="1">
      <c r="A863" s="105"/>
      <c r="C863" s="106"/>
      <c r="D863" s="106"/>
    </row>
    <row r="864" spans="1:4" ht="14.25" customHeight="1">
      <c r="A864" s="105"/>
      <c r="C864" s="106"/>
      <c r="D864" s="106"/>
    </row>
    <row r="865" spans="1:4" ht="14.25" customHeight="1">
      <c r="A865" s="105"/>
      <c r="C865" s="106"/>
      <c r="D865" s="106"/>
    </row>
    <row r="866" spans="1:4" ht="14.25" customHeight="1">
      <c r="A866" s="105"/>
      <c r="C866" s="106"/>
      <c r="D866" s="106"/>
    </row>
    <row r="867" spans="1:4" ht="14.25" customHeight="1">
      <c r="A867" s="105"/>
      <c r="C867" s="106"/>
      <c r="D867" s="106"/>
    </row>
    <row r="868" spans="1:4" ht="14.25" customHeight="1">
      <c r="A868" s="105"/>
      <c r="C868" s="106"/>
      <c r="D868" s="106"/>
    </row>
    <row r="869" spans="1:4" ht="14.25" customHeight="1">
      <c r="A869" s="105"/>
      <c r="C869" s="106"/>
      <c r="D869" s="106"/>
    </row>
    <row r="870" spans="1:4" ht="14.25" customHeight="1">
      <c r="A870" s="105"/>
      <c r="C870" s="106"/>
      <c r="D870" s="106"/>
    </row>
    <row r="871" spans="1:4" ht="14.25" customHeight="1">
      <c r="A871" s="105"/>
      <c r="C871" s="106"/>
      <c r="D871" s="106"/>
    </row>
    <row r="872" spans="1:4" ht="14.25" customHeight="1">
      <c r="A872" s="105"/>
      <c r="C872" s="106"/>
      <c r="D872" s="106"/>
    </row>
    <row r="873" spans="1:4" ht="14.25" customHeight="1">
      <c r="A873" s="105"/>
      <c r="C873" s="106"/>
      <c r="D873" s="106"/>
    </row>
    <row r="874" spans="1:4" ht="14.25" customHeight="1">
      <c r="A874" s="105"/>
      <c r="C874" s="106"/>
      <c r="D874" s="106"/>
    </row>
    <row r="875" spans="1:4" ht="14.25" customHeight="1">
      <c r="A875" s="105"/>
      <c r="C875" s="106"/>
      <c r="D875" s="106"/>
    </row>
    <row r="876" spans="1:4" ht="14.25" customHeight="1">
      <c r="A876" s="105"/>
      <c r="C876" s="106"/>
      <c r="D876" s="106"/>
    </row>
    <row r="877" spans="1:4" ht="14.25" customHeight="1">
      <c r="A877" s="105"/>
      <c r="C877" s="106"/>
      <c r="D877" s="106"/>
    </row>
    <row r="878" spans="1:4" ht="14.25" customHeight="1">
      <c r="A878" s="105"/>
      <c r="C878" s="106"/>
      <c r="D878" s="106"/>
    </row>
    <row r="879" spans="1:4" ht="14.25" customHeight="1">
      <c r="A879" s="105"/>
      <c r="C879" s="106"/>
      <c r="D879" s="106"/>
    </row>
    <row r="880" spans="1:4" ht="14.25" customHeight="1">
      <c r="A880" s="105"/>
      <c r="C880" s="106"/>
      <c r="D880" s="106"/>
    </row>
    <row r="881" spans="1:4" ht="14.25" customHeight="1">
      <c r="A881" s="105"/>
      <c r="C881" s="106"/>
      <c r="D881" s="106"/>
    </row>
    <row r="882" spans="1:4" ht="14.25" customHeight="1">
      <c r="A882" s="105"/>
      <c r="C882" s="106"/>
      <c r="D882" s="106"/>
    </row>
    <row r="883" spans="1:4" ht="14.25" customHeight="1">
      <c r="A883" s="105"/>
      <c r="C883" s="106"/>
      <c r="D883" s="106"/>
    </row>
    <row r="884" spans="1:4" ht="14.25" customHeight="1">
      <c r="A884" s="105"/>
      <c r="C884" s="106"/>
      <c r="D884" s="106"/>
    </row>
    <row r="885" spans="1:4" ht="14.25" customHeight="1">
      <c r="A885" s="105"/>
      <c r="C885" s="106"/>
      <c r="D885" s="106"/>
    </row>
    <row r="886" spans="1:4" ht="14.25" customHeight="1">
      <c r="A886" s="105"/>
      <c r="C886" s="106"/>
      <c r="D886" s="106"/>
    </row>
    <row r="887" spans="1:4" ht="14.25" customHeight="1">
      <c r="A887" s="105"/>
      <c r="C887" s="106"/>
      <c r="D887" s="106"/>
    </row>
    <row r="888" spans="1:4" ht="14.25" customHeight="1">
      <c r="A888" s="105"/>
      <c r="C888" s="106"/>
      <c r="D888" s="106"/>
    </row>
    <row r="889" spans="1:4" ht="14.25" customHeight="1">
      <c r="A889" s="105"/>
      <c r="C889" s="106"/>
      <c r="D889" s="106"/>
    </row>
    <row r="890" spans="1:4" ht="14.25" customHeight="1">
      <c r="A890" s="105"/>
      <c r="C890" s="106"/>
      <c r="D890" s="106"/>
    </row>
    <row r="891" spans="1:4" ht="14.25" customHeight="1">
      <c r="A891" s="105"/>
      <c r="C891" s="106"/>
      <c r="D891" s="106"/>
    </row>
    <row r="892" spans="1:4" ht="14.25" customHeight="1">
      <c r="A892" s="105"/>
      <c r="C892" s="106"/>
      <c r="D892" s="106"/>
    </row>
    <row r="893" spans="1:4" ht="14.25" customHeight="1">
      <c r="A893" s="105"/>
      <c r="C893" s="106"/>
      <c r="D893" s="106"/>
    </row>
    <row r="894" spans="1:4" ht="14.25" customHeight="1">
      <c r="A894" s="105"/>
      <c r="C894" s="106"/>
      <c r="D894" s="106"/>
    </row>
    <row r="895" spans="1:4" ht="14.25" customHeight="1">
      <c r="A895" s="105"/>
      <c r="C895" s="106"/>
      <c r="D895" s="106"/>
    </row>
    <row r="896" spans="1:4" ht="14.25" customHeight="1">
      <c r="A896" s="105"/>
      <c r="C896" s="106"/>
      <c r="D896" s="106"/>
    </row>
    <row r="897" spans="1:4" ht="14.25" customHeight="1">
      <c r="A897" s="105"/>
      <c r="C897" s="106"/>
      <c r="D897" s="106"/>
    </row>
    <row r="898" spans="1:4" ht="14.25" customHeight="1">
      <c r="A898" s="105"/>
      <c r="C898" s="106"/>
      <c r="D898" s="106"/>
    </row>
    <row r="899" spans="1:4" ht="14.25" customHeight="1">
      <c r="A899" s="105"/>
      <c r="C899" s="106"/>
      <c r="D899" s="106"/>
    </row>
    <row r="900" spans="1:4" ht="14.25" customHeight="1">
      <c r="A900" s="105"/>
      <c r="C900" s="106"/>
      <c r="D900" s="106"/>
    </row>
    <row r="901" spans="1:4" ht="14.25" customHeight="1">
      <c r="A901" s="105"/>
      <c r="C901" s="106"/>
      <c r="D901" s="106"/>
    </row>
    <row r="902" spans="1:4" ht="14.25" customHeight="1">
      <c r="A902" s="105"/>
      <c r="C902" s="106"/>
      <c r="D902" s="106"/>
    </row>
    <row r="903" spans="1:4" ht="14.25" customHeight="1">
      <c r="A903" s="105"/>
      <c r="C903" s="106"/>
      <c r="D903" s="106"/>
    </row>
    <row r="904" spans="1:4" ht="14.25" customHeight="1">
      <c r="A904" s="105"/>
      <c r="C904" s="106"/>
      <c r="D904" s="106"/>
    </row>
    <row r="905" spans="1:4" ht="14.25" customHeight="1">
      <c r="A905" s="105"/>
      <c r="C905" s="106"/>
      <c r="D905" s="106"/>
    </row>
    <row r="906" spans="1:4" ht="14.25" customHeight="1">
      <c r="A906" s="105"/>
      <c r="C906" s="106"/>
      <c r="D906" s="106"/>
    </row>
    <row r="907" spans="1:4" ht="14.25" customHeight="1">
      <c r="A907" s="105"/>
      <c r="C907" s="106"/>
      <c r="D907" s="106"/>
    </row>
    <row r="908" spans="1:4" ht="14.25" customHeight="1">
      <c r="A908" s="105"/>
      <c r="C908" s="106"/>
      <c r="D908" s="106"/>
    </row>
    <row r="909" spans="1:4" ht="14.25" customHeight="1">
      <c r="A909" s="105"/>
      <c r="C909" s="106"/>
      <c r="D909" s="106"/>
    </row>
    <row r="910" spans="1:4" ht="14.25" customHeight="1">
      <c r="A910" s="105"/>
      <c r="C910" s="106"/>
      <c r="D910" s="106"/>
    </row>
    <row r="911" spans="1:4" ht="14.25" customHeight="1">
      <c r="A911" s="105"/>
      <c r="C911" s="106"/>
      <c r="D911" s="106"/>
    </row>
    <row r="912" spans="1:4" ht="14.25" customHeight="1">
      <c r="A912" s="105"/>
      <c r="C912" s="106"/>
      <c r="D912" s="106"/>
    </row>
    <row r="913" spans="1:4" ht="14.25" customHeight="1">
      <c r="A913" s="105"/>
      <c r="C913" s="106"/>
      <c r="D913" s="106"/>
    </row>
    <row r="914" spans="1:4" ht="14.25" customHeight="1">
      <c r="A914" s="105"/>
      <c r="C914" s="106"/>
      <c r="D914" s="106"/>
    </row>
    <row r="915" spans="1:4" ht="14.25" customHeight="1">
      <c r="A915" s="105"/>
      <c r="C915" s="106"/>
      <c r="D915" s="106"/>
    </row>
    <row r="916" spans="1:4" ht="14.25" customHeight="1">
      <c r="A916" s="105"/>
      <c r="C916" s="106"/>
      <c r="D916" s="106"/>
    </row>
    <row r="917" spans="1:4" ht="14.25" customHeight="1">
      <c r="A917" s="105"/>
      <c r="C917" s="106"/>
      <c r="D917" s="106"/>
    </row>
    <row r="918" spans="1:4" ht="14.25" customHeight="1">
      <c r="A918" s="105"/>
      <c r="C918" s="106"/>
      <c r="D918" s="106"/>
    </row>
    <row r="919" spans="1:4" ht="14.25" customHeight="1">
      <c r="A919" s="105"/>
      <c r="C919" s="106"/>
      <c r="D919" s="106"/>
    </row>
    <row r="920" spans="1:4" ht="14.25" customHeight="1">
      <c r="A920" s="105"/>
      <c r="C920" s="106"/>
      <c r="D920" s="106"/>
    </row>
    <row r="921" spans="1:4" ht="14.25" customHeight="1">
      <c r="A921" s="105"/>
      <c r="C921" s="106"/>
      <c r="D921" s="106"/>
    </row>
    <row r="922" spans="1:4" ht="14.25" customHeight="1">
      <c r="A922" s="105"/>
      <c r="C922" s="106"/>
      <c r="D922" s="106"/>
    </row>
    <row r="923" spans="1:4" ht="14.25" customHeight="1">
      <c r="A923" s="105"/>
      <c r="C923" s="106"/>
      <c r="D923" s="106"/>
    </row>
    <row r="924" spans="1:4" ht="14.25" customHeight="1">
      <c r="A924" s="105"/>
      <c r="C924" s="106"/>
      <c r="D924" s="106"/>
    </row>
    <row r="925" spans="1:4" ht="14.25" customHeight="1">
      <c r="A925" s="105"/>
      <c r="C925" s="106"/>
      <c r="D925" s="106"/>
    </row>
    <row r="926" spans="1:4" ht="14.25" customHeight="1">
      <c r="A926" s="105"/>
      <c r="C926" s="106"/>
      <c r="D926" s="106"/>
    </row>
    <row r="927" spans="1:4" ht="14.25" customHeight="1">
      <c r="A927" s="105"/>
      <c r="C927" s="106"/>
      <c r="D927" s="106"/>
    </row>
    <row r="928" spans="1:4" ht="14.25" customHeight="1">
      <c r="A928" s="105"/>
      <c r="C928" s="106"/>
      <c r="D928" s="106"/>
    </row>
    <row r="929" spans="1:4" ht="14.25" customHeight="1">
      <c r="A929" s="105"/>
      <c r="C929" s="106"/>
      <c r="D929" s="106"/>
    </row>
    <row r="930" spans="1:4" ht="14.25" customHeight="1">
      <c r="A930" s="105"/>
      <c r="C930" s="106"/>
      <c r="D930" s="106"/>
    </row>
    <row r="931" spans="1:4" ht="14.25" customHeight="1">
      <c r="A931" s="105"/>
      <c r="C931" s="106"/>
      <c r="D931" s="106"/>
    </row>
    <row r="932" spans="1:4" ht="14.25" customHeight="1">
      <c r="A932" s="105"/>
      <c r="C932" s="106"/>
      <c r="D932" s="106"/>
    </row>
    <row r="933" spans="1:4" ht="14.25" customHeight="1">
      <c r="A933" s="105"/>
      <c r="C933" s="106"/>
      <c r="D933" s="106"/>
    </row>
    <row r="934" spans="1:4" ht="14.25" customHeight="1">
      <c r="A934" s="105"/>
      <c r="C934" s="106"/>
      <c r="D934" s="106"/>
    </row>
    <row r="935" spans="1:4" ht="14.25" customHeight="1">
      <c r="A935" s="105"/>
      <c r="C935" s="106"/>
      <c r="D935" s="106"/>
    </row>
    <row r="936" spans="1:4" ht="14.25" customHeight="1">
      <c r="A936" s="105"/>
      <c r="C936" s="106"/>
      <c r="D936" s="106"/>
    </row>
    <row r="937" spans="1:4" ht="14.25" customHeight="1">
      <c r="A937" s="105"/>
      <c r="C937" s="106"/>
      <c r="D937" s="106"/>
    </row>
    <row r="938" spans="1:4" ht="14.25" customHeight="1">
      <c r="A938" s="105"/>
      <c r="C938" s="106"/>
      <c r="D938" s="106"/>
    </row>
    <row r="939" spans="1:4" ht="14.25" customHeight="1">
      <c r="A939" s="105"/>
      <c r="C939" s="106"/>
      <c r="D939" s="106"/>
    </row>
    <row r="940" spans="1:4" ht="14.25" customHeight="1">
      <c r="A940" s="105"/>
      <c r="C940" s="106"/>
      <c r="D940" s="106"/>
    </row>
    <row r="941" spans="1:4" ht="14.25" customHeight="1">
      <c r="A941" s="105"/>
      <c r="C941" s="106"/>
      <c r="D941" s="106"/>
    </row>
    <row r="942" spans="1:4" ht="14.25" customHeight="1">
      <c r="A942" s="105"/>
      <c r="C942" s="106"/>
      <c r="D942" s="106"/>
    </row>
    <row r="943" spans="1:4" ht="14.25" customHeight="1">
      <c r="A943" s="105"/>
      <c r="C943" s="106"/>
      <c r="D943" s="106"/>
    </row>
    <row r="944" spans="1:4" ht="14.25" customHeight="1">
      <c r="A944" s="105"/>
      <c r="C944" s="106"/>
      <c r="D944" s="106"/>
    </row>
    <row r="945" spans="1:4" ht="14.25" customHeight="1">
      <c r="A945" s="105"/>
      <c r="C945" s="106"/>
      <c r="D945" s="106"/>
    </row>
    <row r="946" spans="1:4" ht="14.25" customHeight="1">
      <c r="A946" s="105"/>
      <c r="C946" s="106"/>
      <c r="D946" s="106"/>
    </row>
    <row r="947" spans="1:4" ht="14.25" customHeight="1">
      <c r="A947" s="105"/>
      <c r="C947" s="106"/>
      <c r="D947" s="106"/>
    </row>
    <row r="948" spans="1:4" ht="14.25" customHeight="1">
      <c r="A948" s="105"/>
      <c r="C948" s="106"/>
      <c r="D948" s="106"/>
    </row>
    <row r="949" spans="1:4" ht="14.25" customHeight="1">
      <c r="A949" s="105"/>
      <c r="C949" s="106"/>
      <c r="D949" s="106"/>
    </row>
    <row r="950" spans="1:4" ht="14.25" customHeight="1">
      <c r="A950" s="105"/>
      <c r="C950" s="106"/>
      <c r="D950" s="106"/>
    </row>
    <row r="951" spans="1:4" ht="14.25" customHeight="1">
      <c r="A951" s="105"/>
      <c r="C951" s="106"/>
      <c r="D951" s="106"/>
    </row>
    <row r="952" spans="1:4" ht="14.25" customHeight="1">
      <c r="A952" s="105"/>
      <c r="C952" s="106"/>
      <c r="D952" s="106"/>
    </row>
    <row r="953" spans="1:4" ht="14.25" customHeight="1">
      <c r="A953" s="105"/>
      <c r="C953" s="106"/>
      <c r="D953" s="106"/>
    </row>
    <row r="954" spans="1:4" ht="14.25" customHeight="1">
      <c r="A954" s="105"/>
      <c r="C954" s="106"/>
      <c r="D954" s="106"/>
    </row>
    <row r="955" spans="1:4" ht="14.25" customHeight="1">
      <c r="A955" s="105"/>
      <c r="C955" s="106"/>
      <c r="D955" s="106"/>
    </row>
    <row r="956" spans="1:4" ht="14.25" customHeight="1">
      <c r="A956" s="105"/>
      <c r="C956" s="106"/>
      <c r="D956" s="106"/>
    </row>
    <row r="957" spans="1:4" ht="14.25" customHeight="1">
      <c r="A957" s="105"/>
      <c r="C957" s="106"/>
      <c r="D957" s="106"/>
    </row>
    <row r="958" spans="1:4" ht="14.25" customHeight="1">
      <c r="A958" s="105"/>
      <c r="C958" s="106"/>
      <c r="D958" s="106"/>
    </row>
    <row r="959" spans="1:4" ht="14.25" customHeight="1">
      <c r="A959" s="105"/>
      <c r="C959" s="106"/>
      <c r="D959" s="106"/>
    </row>
    <row r="960" spans="1:4" ht="14.25" customHeight="1">
      <c r="A960" s="105"/>
      <c r="C960" s="106"/>
      <c r="D960" s="106"/>
    </row>
    <row r="961" spans="1:4" ht="14.25" customHeight="1">
      <c r="A961" s="105"/>
      <c r="C961" s="106"/>
      <c r="D961" s="106"/>
    </row>
    <row r="962" spans="1:4" ht="14.25" customHeight="1">
      <c r="A962" s="105"/>
      <c r="C962" s="106"/>
      <c r="D962" s="106"/>
    </row>
    <row r="963" spans="1:4" ht="14.25" customHeight="1">
      <c r="A963" s="105"/>
      <c r="C963" s="106"/>
      <c r="D963" s="106"/>
    </row>
    <row r="964" spans="1:4" ht="14.25" customHeight="1">
      <c r="A964" s="105"/>
      <c r="C964" s="106"/>
      <c r="D964" s="106"/>
    </row>
    <row r="965" spans="1:4" ht="14.25" customHeight="1">
      <c r="A965" s="105"/>
      <c r="C965" s="106"/>
      <c r="D965" s="106"/>
    </row>
    <row r="966" spans="1:4" ht="14.25" customHeight="1">
      <c r="A966" s="105"/>
      <c r="C966" s="106"/>
      <c r="D966" s="106"/>
    </row>
    <row r="967" spans="1:4" ht="14.25" customHeight="1">
      <c r="A967" s="105"/>
      <c r="C967" s="106"/>
      <c r="D967" s="106"/>
    </row>
    <row r="968" spans="1:4" ht="14.25" customHeight="1">
      <c r="A968" s="105"/>
      <c r="C968" s="106"/>
      <c r="D968" s="106"/>
    </row>
    <row r="969" spans="1:4" ht="14.25" customHeight="1">
      <c r="A969" s="105"/>
      <c r="C969" s="106"/>
      <c r="D969" s="106"/>
    </row>
    <row r="970" spans="1:4" ht="14.25" customHeight="1">
      <c r="A970" s="105"/>
      <c r="C970" s="106"/>
      <c r="D970" s="106"/>
    </row>
    <row r="971" spans="1:4" ht="14.25" customHeight="1">
      <c r="A971" s="105"/>
      <c r="C971" s="106"/>
      <c r="D971" s="106"/>
    </row>
    <row r="972" spans="1:4" ht="14.25" customHeight="1">
      <c r="A972" s="105"/>
      <c r="C972" s="106"/>
      <c r="D972" s="106"/>
    </row>
    <row r="973" spans="1:4" ht="14.25" customHeight="1">
      <c r="A973" s="105"/>
      <c r="C973" s="106"/>
      <c r="D973" s="106"/>
    </row>
    <row r="974" spans="1:4" ht="14.25" customHeight="1">
      <c r="A974" s="105"/>
      <c r="C974" s="106"/>
      <c r="D974" s="106"/>
    </row>
    <row r="975" spans="1:4" ht="14.25" customHeight="1">
      <c r="A975" s="105"/>
      <c r="C975" s="106"/>
      <c r="D975" s="106"/>
    </row>
    <row r="976" spans="1:4" ht="14.25" customHeight="1">
      <c r="A976" s="105"/>
      <c r="C976" s="106"/>
      <c r="D976" s="106"/>
    </row>
    <row r="977" spans="1:4" ht="14.25" customHeight="1">
      <c r="A977" s="105"/>
      <c r="C977" s="106"/>
      <c r="D977" s="106"/>
    </row>
    <row r="978" spans="1:4" ht="14.25" customHeight="1">
      <c r="A978" s="105"/>
      <c r="C978" s="106"/>
      <c r="D978" s="106"/>
    </row>
    <row r="979" spans="1:4" ht="14.25" customHeight="1">
      <c r="A979" s="105"/>
      <c r="C979" s="106"/>
      <c r="D979" s="106"/>
    </row>
    <row r="980" spans="1:4" ht="14.25" customHeight="1">
      <c r="A980" s="105"/>
      <c r="C980" s="106"/>
      <c r="D980" s="106"/>
    </row>
    <row r="981" spans="1:4" ht="14.25" customHeight="1">
      <c r="A981" s="105"/>
      <c r="C981" s="106"/>
      <c r="D981" s="106"/>
    </row>
    <row r="982" spans="1:4" ht="14.25" customHeight="1">
      <c r="A982" s="105"/>
      <c r="C982" s="106"/>
      <c r="D982" s="106"/>
    </row>
    <row r="983" spans="1:4" ht="14.25" customHeight="1">
      <c r="A983" s="105"/>
      <c r="C983" s="106"/>
      <c r="D983" s="106"/>
    </row>
    <row r="984" spans="1:4" ht="14.25" customHeight="1">
      <c r="A984" s="105"/>
      <c r="C984" s="106"/>
      <c r="D984" s="106"/>
    </row>
    <row r="985" spans="1:4" ht="14.25" customHeight="1">
      <c r="A985" s="105"/>
      <c r="C985" s="106"/>
      <c r="D985" s="106"/>
    </row>
    <row r="986" spans="1:4" ht="14.25" customHeight="1">
      <c r="A986" s="105"/>
      <c r="C986" s="106"/>
      <c r="D986" s="106"/>
    </row>
    <row r="987" spans="1:4" ht="14.25" customHeight="1">
      <c r="A987" s="105"/>
      <c r="C987" s="106"/>
      <c r="D987" s="106"/>
    </row>
    <row r="988" spans="1:4" ht="14.25" customHeight="1">
      <c r="A988" s="105"/>
      <c r="C988" s="106"/>
      <c r="D988" s="106"/>
    </row>
    <row r="989" spans="1:4" ht="14.25" customHeight="1">
      <c r="A989" s="105"/>
      <c r="C989" s="106"/>
      <c r="D989" s="106"/>
    </row>
    <row r="990" spans="1:4" ht="14.25" customHeight="1">
      <c r="A990" s="105"/>
      <c r="C990" s="106"/>
      <c r="D990" s="106"/>
    </row>
    <row r="991" spans="1:4" ht="14.25" customHeight="1">
      <c r="A991" s="105"/>
      <c r="C991" s="106"/>
      <c r="D991" s="106"/>
    </row>
    <row r="992" spans="1:4" ht="14.25" customHeight="1">
      <c r="A992" s="105"/>
      <c r="C992" s="106"/>
      <c r="D992" s="106"/>
    </row>
  </sheetData>
  <mergeCells count="12">
    <mergeCell ref="A20:L20"/>
    <mergeCell ref="A1:L1"/>
    <mergeCell ref="A2:L2"/>
    <mergeCell ref="A3:D3"/>
    <mergeCell ref="E3:F3"/>
    <mergeCell ref="G3:J3"/>
    <mergeCell ref="K3:L3"/>
    <mergeCell ref="A37:L37"/>
    <mergeCell ref="A51:L51"/>
    <mergeCell ref="A67:L67"/>
    <mergeCell ref="A82:L82"/>
    <mergeCell ref="A100:L100"/>
  </mergeCells>
  <pageMargins left="0.7" right="0.7" top="0.75" bottom="0.75" header="0" footer="0"/>
  <pageSetup paperSize="9" fitToHeight="0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Routeschema HomeRun</vt:lpstr>
      <vt:lpstr>Wisselschema HomeRun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SportConnection | Renée Faber</dc:creator>
  <cp:lastModifiedBy>Microsoft Office User</cp:lastModifiedBy>
  <dcterms:created xsi:type="dcterms:W3CDTF">2024-03-28T15:35:52Z</dcterms:created>
  <dcterms:modified xsi:type="dcterms:W3CDTF">2024-06-25T12:56:02Z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0x010100A1D59F6503C45A4B8096522A845322E5</vt:lpwstr>
  </property>
</Properties>
</file>