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liekekleverwal/Downloads/"/>
    </mc:Choice>
  </mc:AlternateContent>
  <xr:revisionPtr revIDLastSave="0" documentId="13_ncr:1_{2E82015E-7457-BD43-BD5B-C93EDF6C70F1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outeschema Wielrennen" sheetId="1" r:id="rId1"/>
    <sheet name="Wisselschema" sheetId="2" r:id="rId2"/>
    <sheet name="Opwachtplaatse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CQYs/zEgBHMi+eP3xZl4JDlxcFjMvgJo/rpujIt5WaU="/>
    </ext>
  </extLst>
</workbook>
</file>

<file path=xl/calcChain.xml><?xml version="1.0" encoding="utf-8"?>
<calcChain xmlns="http://schemas.openxmlformats.org/spreadsheetml/2006/main">
  <c r="C54" i="3" l="1"/>
  <c r="C53" i="3"/>
  <c r="C52" i="3"/>
  <c r="C51" i="3"/>
  <c r="C50" i="3"/>
  <c r="C49" i="3"/>
  <c r="C48" i="3"/>
  <c r="C47" i="3"/>
  <c r="C46" i="3"/>
  <c r="C44" i="3"/>
  <c r="C43" i="3"/>
  <c r="C42" i="3"/>
  <c r="C41" i="3"/>
  <c r="C40" i="3"/>
  <c r="C39" i="3"/>
  <c r="C38" i="3"/>
  <c r="C37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19" i="3"/>
  <c r="C18" i="3"/>
  <c r="C17" i="3"/>
  <c r="C16" i="3"/>
  <c r="C15" i="3"/>
  <c r="C14" i="3"/>
  <c r="C13" i="3"/>
  <c r="C12" i="3"/>
  <c r="C10" i="3"/>
  <c r="C9" i="3"/>
  <c r="C8" i="3"/>
  <c r="C7" i="3"/>
  <c r="C6" i="3"/>
  <c r="C5" i="3"/>
  <c r="M39" i="1"/>
  <c r="N18" i="1"/>
  <c r="L22" i="1" s="1"/>
  <c r="L18" i="1"/>
  <c r="S20" i="1" s="1"/>
  <c r="S16" i="1"/>
  <c r="N14" i="1"/>
  <c r="L14" i="1"/>
  <c r="S25" i="1" l="1"/>
  <c r="N22" i="1"/>
  <c r="L26" i="1" s="1"/>
  <c r="N26" i="1" l="1"/>
  <c r="L30" i="1" s="1"/>
  <c r="S29" i="1"/>
  <c r="S33" i="1" l="1"/>
  <c r="R5" i="1" s="1"/>
  <c r="M40" i="1" s="1"/>
  <c r="M41" i="1" s="1"/>
  <c r="N30" i="1"/>
  <c r="L34" i="1" s="1"/>
  <c r="S37" i="1" s="1"/>
</calcChain>
</file>

<file path=xl/sharedStrings.xml><?xml version="1.0" encoding="utf-8"?>
<sst xmlns="http://schemas.openxmlformats.org/spreadsheetml/2006/main" count="266" uniqueCount="200">
  <si>
    <t>Routeschema Wielrennen</t>
  </si>
  <si>
    <t>Route</t>
  </si>
  <si>
    <t>HomeSport Events 2025 - Wielrennen - Google My Maps</t>
  </si>
  <si>
    <t>Gemiddelde fietssnelheid</t>
  </si>
  <si>
    <t>km/u</t>
  </si>
  <si>
    <t xml:space="preserve">Wijzig hier je gemiddelde snelheid en het schema past zichzelf aan! </t>
  </si>
  <si>
    <t>Locaties</t>
  </si>
  <si>
    <t>Openingstijden</t>
  </si>
  <si>
    <t>Catering op locatie</t>
  </si>
  <si>
    <t>Cheerpointsnack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</si>
  <si>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</si>
  <si>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</si>
  <si>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</si>
  <si>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</si>
  <si>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</si>
  <si>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</si>
  <si>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</si>
  <si>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</si>
  <si>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Rijders</t>
  </si>
  <si>
    <t>Bijzonderheden</t>
  </si>
  <si>
    <t>vertrektijd</t>
  </si>
  <si>
    <t>Koffie, thee, broodje</t>
  </si>
  <si>
    <t>Vul bij "vertrek" je starttijd in</t>
  </si>
  <si>
    <t>Start Amsterdam</t>
  </si>
  <si>
    <t>Openingstijd locatie:</t>
  </si>
  <si>
    <t>Friendship Sports Centre</t>
  </si>
  <si>
    <t>11:00 - 14:00 uur</t>
  </si>
  <si>
    <t>Etappe 1</t>
  </si>
  <si>
    <t>km</t>
  </si>
  <si>
    <t>Beemsterstraat 652, 1027 ED Amsterdam</t>
  </si>
  <si>
    <t>Bananen</t>
  </si>
  <si>
    <t>Pasta pesto of pasta arrabiata</t>
  </si>
  <si>
    <t>√</t>
  </si>
  <si>
    <t>Wijzig je pauzetijd en het schema past zichzelf aan!</t>
  </si>
  <si>
    <t>Checkpoint 1</t>
  </si>
  <si>
    <t>Sportcentrum De Zandzee</t>
  </si>
  <si>
    <t>14:20 - 18:15 uur</t>
  </si>
  <si>
    <t>Etappe 2</t>
  </si>
  <si>
    <t>Struikheiweg 14, 1406 TK Bussum</t>
  </si>
  <si>
    <t>Suikerwafels / naturel chips</t>
  </si>
  <si>
    <t>Vegan stamppot</t>
  </si>
  <si>
    <t>Checkpoint 2</t>
  </si>
  <si>
    <t xml:space="preserve">Openingstijd locatie: </t>
  </si>
  <si>
    <t>De Vechtsebanen</t>
  </si>
  <si>
    <t>17:30 - 23:15 uur</t>
  </si>
  <si>
    <t>Etappe 3</t>
  </si>
  <si>
    <t xml:space="preserve">Mississippidreef 151, 3565 CE Utrecht
</t>
  </si>
  <si>
    <t>McKroket / Vega McKroket</t>
  </si>
  <si>
    <t>(Vega) Indische rijst</t>
  </si>
  <si>
    <t>Checkpoint 3</t>
  </si>
  <si>
    <t>HV Victoria</t>
  </si>
  <si>
    <t>20:45 - 03:45 uur</t>
  </si>
  <si>
    <t>Etappe 4</t>
  </si>
  <si>
    <t>Kralingseweg 226, 3062 CG Rotterdam</t>
  </si>
  <si>
    <t>Cheerpoint 4.1 Soep/koffiekar 
Cheerpoint 4.2 Energiebars</t>
  </si>
  <si>
    <t>Vegetarische pasta</t>
  </si>
  <si>
    <t>Checkpoint 4</t>
  </si>
  <si>
    <t>De Willisstee</t>
  </si>
  <si>
    <t>00:00 - 07:45 uur</t>
  </si>
  <si>
    <t>Etappe 5</t>
  </si>
  <si>
    <t>Pieter Joostenlaan 24, 3648 XR Wilnis</t>
  </si>
  <si>
    <t>Natural chips / candybar</t>
  </si>
  <si>
    <t>Ontbijt met bolletjes, krentebol, kwark, fruit</t>
  </si>
  <si>
    <t>Checkpoint 5</t>
  </si>
  <si>
    <t>Legmeervogels</t>
  </si>
  <si>
    <t>05:00 - 12:45 uur</t>
  </si>
  <si>
    <t>Cheerpoint 6.1 Spa blauw en appelpartjes 
Cheerpoint 6.2 Koffie en zoetigheid</t>
  </si>
  <si>
    <t>Etappe 6</t>
  </si>
  <si>
    <t>De Randhoorn, Randhoornweg 100, 1422 NE Uithoorn</t>
  </si>
  <si>
    <r>
      <rPr>
        <b/>
        <sz val="12"/>
        <color theme="1"/>
        <rFont val="Calibri"/>
        <family val="2"/>
      </rPr>
      <t xml:space="preserve">!Champagne!
</t>
    </r>
    <r>
      <rPr>
        <sz val="12"/>
        <color theme="1"/>
        <rFont val="Calibri"/>
        <family val="2"/>
      </rPr>
      <t>Snacks, friet, (0,0) bier, wijn, fris, koffie, thee</t>
    </r>
  </si>
  <si>
    <t>Finish Amsterdam</t>
  </si>
  <si>
    <t>10:15 - 17:00 uur</t>
  </si>
  <si>
    <t>Totalen</t>
  </si>
  <si>
    <t>Afstand:</t>
  </si>
  <si>
    <t>502km</t>
  </si>
  <si>
    <t>Rusttijd</t>
  </si>
  <si>
    <t>Netto Rijtijd</t>
  </si>
  <si>
    <t>Totale tijd</t>
  </si>
  <si>
    <t>Wisselschema Wielrennen</t>
  </si>
  <si>
    <t>Etappe</t>
  </si>
  <si>
    <t>Naam 1</t>
  </si>
  <si>
    <t>Naam 2</t>
  </si>
  <si>
    <t>Naam 3</t>
  </si>
  <si>
    <t>Naam 4</t>
  </si>
  <si>
    <t>Naam 5</t>
  </si>
  <si>
    <t>Naam 6</t>
  </si>
  <si>
    <t>Naam 7</t>
  </si>
  <si>
    <t>Naam 8</t>
  </si>
  <si>
    <t>Naam 9</t>
  </si>
  <si>
    <t>Naam 10</t>
  </si>
  <si>
    <t>Etappe 1: Amsterdam - Bussum   ( 70 km )</t>
  </si>
  <si>
    <t>Etappe 2: Bussum - Utrecht   ( 92 km )</t>
  </si>
  <si>
    <t>Etappe 3:  Utrecht - Rotterdam  ( 80 km )</t>
  </si>
  <si>
    <t>Etappe 4:  Rotterdam - Wilnes  ( 78 km )</t>
  </si>
  <si>
    <t>Etappe 5:  Wilnis - Uithoorn  ( 91 km )</t>
  </si>
  <si>
    <t>Etappe 6:  Uithoorn - Amsterdam  ( 89 km )</t>
  </si>
  <si>
    <t>TOTAAL</t>
  </si>
  <si>
    <t>AlGEMENE GEGEVENS</t>
  </si>
  <si>
    <t>Route nr.</t>
  </si>
  <si>
    <t>Soort punt</t>
  </si>
  <si>
    <t>Afstand</t>
  </si>
  <si>
    <t>Afstand Totaal</t>
  </si>
  <si>
    <t>Adres Opwachtplaats</t>
  </si>
  <si>
    <t>Start→1-01</t>
  </si>
  <si>
    <t>Opwachtplaats</t>
  </si>
  <si>
    <t>Sporthal Zeeburg, Insulindeweg 1001, 1095 DH Amsterdam</t>
  </si>
  <si>
    <t>1-01→1-02</t>
  </si>
  <si>
    <t>Parkeerterrein Hoogoorddreef     (coördinatie: 52.313441, 4.955449)</t>
  </si>
  <si>
    <t>1-02→1-03</t>
  </si>
  <si>
    <t xml:space="preserve">Jaargetijden 3, 1109 CH Amsterdam-Zuidoost
</t>
  </si>
  <si>
    <t>1-03→1-04</t>
  </si>
  <si>
    <t>Mariahoeveweg, 1398 EM Muiden</t>
  </si>
  <si>
    <t>1-04→1-05</t>
  </si>
  <si>
    <t>s-Gravelandseweg 3b, 1381 HH Weesp</t>
  </si>
  <si>
    <t>1-05→1-06</t>
  </si>
  <si>
    <t>Parkeerplaats, 1412 AB Naarden      (coördinatie: 52.29337, 5.14441)</t>
  </si>
  <si>
    <t>1-07→1-CP1</t>
  </si>
  <si>
    <t>Checkpoint</t>
  </si>
  <si>
    <t xml:space="preserve">Einde etappe 1 - Checkpoint Bussum - 70 km - Sportcentrum De Zandzee |  Struikheiweg 14, 1406 TK Bussum         </t>
  </si>
  <si>
    <t>CP1→2-01</t>
  </si>
  <si>
    <t xml:space="preserve">Opwachtplaats </t>
  </si>
  <si>
    <t>Kromme Rade 2-A, 1241 LK Kortenhoef</t>
  </si>
  <si>
    <t>2-01→2-02</t>
  </si>
  <si>
    <t xml:space="preserve">Vuurse Dreef 26, 3739 KV Hollandsche Rading
</t>
  </si>
  <si>
    <t>2-02→2-03</t>
  </si>
  <si>
    <t>Dolderseweg, 3734 BL Den Dolder</t>
  </si>
  <si>
    <t>2-03→2-04</t>
  </si>
  <si>
    <t>Verlengde Paltzerweg 1, 3768 MX Soest</t>
  </si>
  <si>
    <t>2-04→2-05</t>
  </si>
  <si>
    <t>Woudenbergseweg 13A, 3953 ME Maarsbergen</t>
  </si>
  <si>
    <t>2-05→2-06</t>
  </si>
  <si>
    <t>Rhodensteijnseweg    (coördinatie: 52.01845, 5.32001)</t>
  </si>
  <si>
    <t>2-06→2-07</t>
  </si>
  <si>
    <t>Langstraat, 3981 EB Bunnik</t>
  </si>
  <si>
    <t>2-07→2-CP2</t>
  </si>
  <si>
    <t xml:space="preserve">Einde etappe 2 - Checkpoint Utrecht - 93 km - De Vechtsebanen |  Mississippidreef 151, 3565 CE Utrecht                           </t>
  </si>
  <si>
    <t>CP2→3-01</t>
  </si>
  <si>
    <t>McDonald's Breukelen;  Adres: De Corridor 1, 3621 ZA Breukelen</t>
  </si>
  <si>
    <t>3-01→3-02</t>
  </si>
  <si>
    <t>Kalverstraat, 3481 XC Harmelen</t>
  </si>
  <si>
    <t>3-02→3-03</t>
  </si>
  <si>
    <t>M.A. Reinaldaweg 10, 3411 MB Lopik</t>
  </si>
  <si>
    <t>3-03→3-04</t>
  </si>
  <si>
    <t xml:space="preserve">Parkeerplaats, 2871 AD Schoonhoven
</t>
  </si>
  <si>
    <t>3-04→3-05</t>
  </si>
  <si>
    <t>Parallelweg, 2941 Lekkerkerk</t>
  </si>
  <si>
    <t>3-10→3-CP3</t>
  </si>
  <si>
    <t>Einde etappe 3 - Checkpoint Rotterdam - 243 km - HV Victoria |  Kralingseweg 226, 3062 CG Rotterdam</t>
  </si>
  <si>
    <t>CP34→ 4-01</t>
  </si>
  <si>
    <t>Ronald McDonald Huis Sophia Rotterdam  |  Adres: Wytemaweg 70, 3015 CN Rotterdam</t>
  </si>
  <si>
    <t>4-01→4-02</t>
  </si>
  <si>
    <t>Spottersplek Doenkade  |  Doenkade, 3045 NK Rotterdam</t>
  </si>
  <si>
    <t>4-02→ 4-03</t>
  </si>
  <si>
    <t>Albert van Het Hartweg 4, 2665 LJ Bleiswijk</t>
  </si>
  <si>
    <t>4-03→4-04</t>
  </si>
  <si>
    <t>Hogeveenseweg 61, 2731 LB Benthuizen</t>
  </si>
  <si>
    <t>4-04→ 4-05</t>
  </si>
  <si>
    <t>Parkeerplaats, Stationsweg, 2411 EH Bodegraven</t>
  </si>
  <si>
    <t>4-05→4-06</t>
  </si>
  <si>
    <t>Jozef Israelslaan 58, 3443 CT Woerden</t>
  </si>
  <si>
    <t>4-06→ 4-07</t>
  </si>
  <si>
    <t>Parkeerplaats Visplaats De Zwaan, 3628 EV Kockengen</t>
  </si>
  <si>
    <t>4-07→4-CP4</t>
  </si>
  <si>
    <t>Einde etappe 4 - Checkpoint Wilnis - 321 km - De Willesstee |  Pieter Joostenlaan 24, 3648 XR Wilnis</t>
  </si>
  <si>
    <t>CP4→ 5-01</t>
  </si>
  <si>
    <t>Dorpsstraat 9, 2441 CE Nieuwveen</t>
  </si>
  <si>
    <t>5-01→5-02</t>
  </si>
  <si>
    <t>Parkeerplaats kruising Oudendijkseweg/Kerkweg, 2481 KE Woubrugge</t>
  </si>
  <si>
    <t>5-02→5-03</t>
  </si>
  <si>
    <t>Ronald McDonald Huis Leiden  |  Adres: Boerhaavelaan 3, 2334 EB Leiden</t>
  </si>
  <si>
    <t>5-03→5-04</t>
  </si>
  <si>
    <t>Gooweg,  2203 AB Noordwijk</t>
  </si>
  <si>
    <t>5-04→5-05</t>
  </si>
  <si>
    <t>Ruigenhoekerweg: coördinatie (52.29248, 4.52277)</t>
  </si>
  <si>
    <t>5-05→5-06</t>
  </si>
  <si>
    <t>Nieuwe Molenaarslaan 10, 2134 AS Hoofddorp</t>
  </si>
  <si>
    <t>5-06→5-07</t>
  </si>
  <si>
    <t>Twijnderlaan 148, 1431 BX Aalsmeer</t>
  </si>
  <si>
    <t>5-07→5-CP5</t>
  </si>
  <si>
    <t>Einde etappe 5 - Checkpoint Uithoorn - 412 km - Legmeervogels |  Randhoornweg 100, 1422 NE Uithoorn</t>
  </si>
  <si>
    <t>CP5→ 6-01</t>
  </si>
  <si>
    <t>McCheerpoint McDonald's Uithoorn  |  Adres: Zijdelweg 15A, 1187 ZM Amstelveen</t>
  </si>
  <si>
    <t>6-01→6-02</t>
  </si>
  <si>
    <t>Nieuwemeerdijk 447, 1171 PA Badhoevedorp</t>
  </si>
  <si>
    <t>6-02→6-03</t>
  </si>
  <si>
    <t>Zwanenburgerdijk 318-A, 1161 NM Zwanenburg</t>
  </si>
  <si>
    <t>6-03→6-04</t>
  </si>
  <si>
    <t>Verzamel opwachtplaats</t>
  </si>
  <si>
    <t>McCheerpoint McDonald's Santpoort-Noord  |  Adres: Vlietweg 16, 2071 KW Santpoort-Noord</t>
  </si>
  <si>
    <t>6-04→6-05</t>
  </si>
  <si>
    <t>Parkeerplaats Sluis, 1975 AG IJmuiden</t>
  </si>
  <si>
    <t>6-05→6-06</t>
  </si>
  <si>
    <t>Parallelweg 134, 1948 NN Beverwijk</t>
  </si>
  <si>
    <t>6-06→6-07</t>
  </si>
  <si>
    <t>Parkeerplaats, 1544 TA Zaandijk</t>
  </si>
  <si>
    <t>6-07→6-08</t>
  </si>
  <si>
    <t>Weidelandpad 3, 1448 MB Purmerend</t>
  </si>
  <si>
    <t>6-08→Finish</t>
  </si>
  <si>
    <t>Einde etappe 6 - Finish Friendship Sports Centre - 503 km  |  Beemsterstraat 652, 1027 ED Amsterdam</t>
  </si>
  <si>
    <t>Opwachtplaatsen Wielrennen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</si>
</sst>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29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28"/>
      <color theme="1"/>
      <name val="Calibri"/>
      <family val="2"/>
    </font>
    <font>
      <sz val="10"/>
      <name val="Arial"/>
      <family val="2"/>
    </font>
    <font>
      <sz val="11"/>
      <color theme="1"/>
      <name val="Aptos Narrow"/>
    </font>
    <font>
      <b/>
      <sz val="14"/>
      <color theme="1"/>
      <name val="Arial"/>
      <family val="2"/>
    </font>
    <font>
      <u/>
      <sz val="14"/>
      <color rgb="FF0000FF"/>
      <name val="Arial"/>
      <family val="2"/>
    </font>
    <font>
      <b/>
      <sz val="18"/>
      <color theme="1"/>
      <name val="Calibri"/>
      <family val="2"/>
    </font>
    <font>
      <sz val="11"/>
      <color rgb="FF000000"/>
      <name val="Calibri"/>
      <family val="2"/>
    </font>
    <font>
      <b/>
      <sz val="20"/>
      <color rgb="FFFFCC00"/>
      <name val="Calibri"/>
      <family val="2"/>
    </font>
    <font>
      <b/>
      <sz val="12"/>
      <color rgb="FFFFCC00"/>
      <name val="Arial"/>
      <family val="2"/>
    </font>
    <font>
      <sz val="16"/>
      <color theme="0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222222"/>
      <name val="Calibri"/>
      <family val="2"/>
    </font>
    <font>
      <sz val="12"/>
      <color theme="1"/>
      <name val="Calibri"/>
      <family val="2"/>
    </font>
    <font>
      <sz val="12"/>
      <color rgb="FFFFFFFF"/>
      <name val="Calibri"/>
      <family val="2"/>
    </font>
    <font>
      <sz val="12"/>
      <color rgb="FFFFFFFF"/>
      <name val="Arial"/>
      <family val="2"/>
    </font>
    <font>
      <sz val="11"/>
      <color theme="1"/>
      <name val="Arial"/>
      <family val="2"/>
    </font>
    <font>
      <sz val="15"/>
      <color theme="1"/>
      <name val="Calibri"/>
      <family val="2"/>
    </font>
    <font>
      <sz val="11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FFFFFF"/>
      <name val="Calibri"/>
      <family val="2"/>
    </font>
    <font>
      <sz val="10"/>
      <color rgb="FF000000"/>
      <name val="Roboto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4" xfId="0" applyFont="1" applyBorder="1"/>
    <xf numFmtId="46" fontId="8" fillId="0" borderId="0" xfId="0" applyNumberFormat="1" applyFont="1" applyAlignment="1">
      <alignment horizontal="right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13" fillId="4" borderId="13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/>
    <xf numFmtId="20" fontId="1" fillId="2" borderId="13" xfId="0" applyNumberFormat="1" applyFont="1" applyFill="1" applyBorder="1"/>
    <xf numFmtId="0" fontId="15" fillId="2" borderId="28" xfId="0" applyFont="1" applyFill="1" applyBorder="1"/>
    <xf numFmtId="0" fontId="15" fillId="2" borderId="29" xfId="0" applyFont="1" applyFill="1" applyBorder="1"/>
    <xf numFmtId="0" fontId="1" fillId="0" borderId="31" xfId="0" applyFont="1" applyBorder="1"/>
    <xf numFmtId="20" fontId="1" fillId="0" borderId="0" xfId="0" applyNumberFormat="1" applyFont="1"/>
    <xf numFmtId="0" fontId="15" fillId="2" borderId="36" xfId="0" applyFont="1" applyFill="1" applyBorder="1"/>
    <xf numFmtId="0" fontId="1" fillId="2" borderId="37" xfId="0" applyFont="1" applyFill="1" applyBorder="1"/>
    <xf numFmtId="20" fontId="1" fillId="2" borderId="41" xfId="0" applyNumberFormat="1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20" fontId="1" fillId="2" borderId="48" xfId="0" applyNumberFormat="1" applyFont="1" applyFill="1" applyBorder="1"/>
    <xf numFmtId="0" fontId="1" fillId="2" borderId="31" xfId="0" applyFont="1" applyFill="1" applyBorder="1" applyAlignment="1">
      <alignment horizontal="center"/>
    </xf>
    <xf numFmtId="46" fontId="20" fillId="0" borderId="0" xfId="0" applyNumberFormat="1" applyFont="1" applyAlignment="1">
      <alignment horizontal="right"/>
    </xf>
    <xf numFmtId="0" fontId="21" fillId="2" borderId="50" xfId="0" applyFont="1" applyFill="1" applyBorder="1"/>
    <xf numFmtId="20" fontId="1" fillId="2" borderId="52" xfId="0" applyNumberFormat="1" applyFont="1" applyFill="1" applyBorder="1"/>
    <xf numFmtId="0" fontId="1" fillId="0" borderId="27" xfId="0" applyFont="1" applyBorder="1"/>
    <xf numFmtId="20" fontId="1" fillId="2" borderId="53" xfId="0" applyNumberFormat="1" applyFont="1" applyFill="1" applyBorder="1"/>
    <xf numFmtId="46" fontId="1" fillId="0" borderId="0" xfId="0" applyNumberFormat="1" applyFont="1"/>
    <xf numFmtId="20" fontId="1" fillId="2" borderId="54" xfId="0" applyNumberFormat="1" applyFont="1" applyFill="1" applyBorder="1"/>
    <xf numFmtId="20" fontId="1" fillId="2" borderId="48" xfId="0" applyNumberFormat="1" applyFont="1" applyFill="1" applyBorder="1" applyAlignment="1">
      <alignment horizontal="center"/>
    </xf>
    <xf numFmtId="0" fontId="1" fillId="0" borderId="31" xfId="0" applyFont="1" applyBorder="1" applyAlignment="1">
      <alignment vertical="top"/>
    </xf>
    <xf numFmtId="0" fontId="15" fillId="2" borderId="56" xfId="0" applyFont="1" applyFill="1" applyBorder="1"/>
    <xf numFmtId="0" fontId="1" fillId="2" borderId="57" xfId="0" applyFont="1" applyFill="1" applyBorder="1"/>
    <xf numFmtId="20" fontId="1" fillId="2" borderId="45" xfId="0" applyNumberFormat="1" applyFont="1" applyFill="1" applyBorder="1" applyAlignment="1">
      <alignment horizontal="center"/>
    </xf>
    <xf numFmtId="20" fontId="1" fillId="2" borderId="45" xfId="0" applyNumberFormat="1" applyFont="1" applyFill="1" applyBorder="1"/>
    <xf numFmtId="20" fontId="1" fillId="2" borderId="58" xfId="0" applyNumberFormat="1" applyFont="1" applyFill="1" applyBorder="1"/>
    <xf numFmtId="0" fontId="22" fillId="6" borderId="23" xfId="0" applyFont="1" applyFill="1" applyBorder="1"/>
    <xf numFmtId="0" fontId="20" fillId="6" borderId="13" xfId="0" applyFont="1" applyFill="1" applyBorder="1"/>
    <xf numFmtId="20" fontId="20" fillId="6" borderId="13" xfId="0" applyNumberFormat="1" applyFont="1" applyFill="1" applyBorder="1"/>
    <xf numFmtId="0" fontId="22" fillId="6" borderId="13" xfId="0" applyFont="1" applyFill="1" applyBorder="1" applyAlignment="1">
      <alignment horizontal="center"/>
    </xf>
    <xf numFmtId="0" fontId="22" fillId="6" borderId="28" xfId="0" applyFont="1" applyFill="1" applyBorder="1"/>
    <xf numFmtId="0" fontId="20" fillId="6" borderId="48" xfId="0" applyFont="1" applyFill="1" applyBorder="1"/>
    <xf numFmtId="20" fontId="20" fillId="6" borderId="48" xfId="0" applyNumberFormat="1" applyFont="1" applyFill="1" applyBorder="1"/>
    <xf numFmtId="20" fontId="22" fillId="6" borderId="48" xfId="0" applyNumberFormat="1" applyFont="1" applyFill="1" applyBorder="1" applyAlignment="1">
      <alignment horizontal="center"/>
    </xf>
    <xf numFmtId="164" fontId="22" fillId="6" borderId="59" xfId="0" applyNumberFormat="1" applyFont="1" applyFill="1" applyBorder="1" applyAlignment="1">
      <alignment horizontal="center"/>
    </xf>
    <xf numFmtId="0" fontId="20" fillId="6" borderId="60" xfId="0" applyFont="1" applyFill="1" applyBorder="1"/>
    <xf numFmtId="0" fontId="22" fillId="6" borderId="61" xfId="0" applyFont="1" applyFill="1" applyBorder="1"/>
    <xf numFmtId="0" fontId="20" fillId="6" borderId="21" xfId="0" applyFont="1" applyFill="1" applyBorder="1"/>
    <xf numFmtId="20" fontId="20" fillId="6" borderId="21" xfId="0" applyNumberFormat="1" applyFont="1" applyFill="1" applyBorder="1"/>
    <xf numFmtId="164" fontId="20" fillId="6" borderId="21" xfId="0" applyNumberFormat="1" applyFont="1" applyFill="1" applyBorder="1"/>
    <xf numFmtId="164" fontId="22" fillId="6" borderId="21" xfId="0" applyNumberFormat="1" applyFont="1" applyFill="1" applyBorder="1" applyAlignment="1">
      <alignment horizontal="center"/>
    </xf>
    <xf numFmtId="20" fontId="20" fillId="6" borderId="62" xfId="0" applyNumberFormat="1" applyFont="1" applyFill="1" applyBorder="1"/>
    <xf numFmtId="0" fontId="23" fillId="5" borderId="0" xfId="0" applyFont="1" applyFill="1"/>
    <xf numFmtId="0" fontId="24" fillId="5" borderId="0" xfId="0" applyFont="1" applyFill="1"/>
    <xf numFmtId="0" fontId="1" fillId="5" borderId="0" xfId="0" applyFont="1" applyFill="1"/>
    <xf numFmtId="0" fontId="25" fillId="7" borderId="66" xfId="0" applyFont="1" applyFill="1" applyBorder="1" applyAlignment="1">
      <alignment wrapText="1"/>
    </xf>
    <xf numFmtId="0" fontId="8" fillId="0" borderId="67" xfId="0" applyFont="1" applyBorder="1" applyAlignment="1">
      <alignment wrapText="1"/>
    </xf>
    <xf numFmtId="0" fontId="8" fillId="0" borderId="68" xfId="0" applyFont="1" applyBorder="1" applyAlignment="1">
      <alignment wrapText="1"/>
    </xf>
    <xf numFmtId="0" fontId="25" fillId="0" borderId="69" xfId="0" applyFont="1" applyBorder="1" applyAlignment="1">
      <alignment wrapText="1"/>
    </xf>
    <xf numFmtId="0" fontId="25" fillId="0" borderId="67" xfId="0" applyFont="1" applyBorder="1" applyAlignment="1">
      <alignment wrapText="1"/>
    </xf>
    <xf numFmtId="0" fontId="26" fillId="0" borderId="0" xfId="0" applyFont="1"/>
    <xf numFmtId="0" fontId="1" fillId="4" borderId="70" xfId="0" applyFont="1" applyFill="1" applyBorder="1" applyAlignment="1">
      <alignment horizontal="left" vertical="center"/>
    </xf>
    <xf numFmtId="0" fontId="12" fillId="2" borderId="70" xfId="0" applyFont="1" applyFill="1" applyBorder="1" applyAlignment="1">
      <alignment horizontal="center" wrapText="1"/>
    </xf>
    <xf numFmtId="0" fontId="12" fillId="2" borderId="70" xfId="0" applyFont="1" applyFill="1" applyBorder="1" applyAlignment="1">
      <alignment horizontal="left" wrapText="1"/>
    </xf>
    <xf numFmtId="0" fontId="15" fillId="8" borderId="70" xfId="0" applyFont="1" applyFill="1" applyBorder="1" applyAlignment="1">
      <alignment horizontal="center" wrapText="1"/>
    </xf>
    <xf numFmtId="0" fontId="15" fillId="8" borderId="70" xfId="0" applyFont="1" applyFill="1" applyBorder="1" applyAlignment="1">
      <alignment wrapText="1"/>
    </xf>
    <xf numFmtId="0" fontId="15" fillId="0" borderId="70" xfId="0" applyFont="1" applyBorder="1" applyAlignment="1">
      <alignment horizontal="center" wrapText="1"/>
    </xf>
    <xf numFmtId="0" fontId="15" fillId="0" borderId="70" xfId="0" applyFont="1" applyBorder="1" applyAlignment="1">
      <alignment wrapText="1"/>
    </xf>
    <xf numFmtId="0" fontId="15" fillId="8" borderId="70" xfId="0" quotePrefix="1" applyFont="1" applyFill="1" applyBorder="1" applyAlignment="1">
      <alignment wrapText="1"/>
    </xf>
    <xf numFmtId="0" fontId="15" fillId="2" borderId="70" xfId="0" applyFont="1" applyFill="1" applyBorder="1" applyAlignment="1">
      <alignment horizontal="center" wrapText="1"/>
    </xf>
    <xf numFmtId="0" fontId="15" fillId="2" borderId="70" xfId="0" applyFont="1" applyFill="1" applyBorder="1" applyAlignment="1">
      <alignment wrapText="1"/>
    </xf>
    <xf numFmtId="0" fontId="15" fillId="9" borderId="70" xfId="0" applyFont="1" applyFill="1" applyBorder="1" applyAlignment="1">
      <alignment horizontal="center" wrapText="1"/>
    </xf>
    <xf numFmtId="0" fontId="15" fillId="9" borderId="70" xfId="0" applyFont="1" applyFill="1" applyBorder="1" applyAlignment="1">
      <alignment wrapText="1"/>
    </xf>
    <xf numFmtId="0" fontId="1" fillId="9" borderId="70" xfId="0" applyFont="1" applyFill="1" applyBorder="1"/>
    <xf numFmtId="0" fontId="1" fillId="8" borderId="70" xfId="0" applyFont="1" applyFill="1" applyBorder="1" applyAlignment="1">
      <alignment wrapText="1"/>
    </xf>
    <xf numFmtId="0" fontId="1" fillId="2" borderId="70" xfId="0" applyFont="1" applyFill="1" applyBorder="1"/>
    <xf numFmtId="0" fontId="1" fillId="8" borderId="70" xfId="0" applyFont="1" applyFill="1" applyBorder="1"/>
    <xf numFmtId="0" fontId="28" fillId="2" borderId="70" xfId="0" applyFont="1" applyFill="1" applyBorder="1"/>
    <xf numFmtId="0" fontId="21" fillId="2" borderId="70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vertical="center"/>
    </xf>
    <xf numFmtId="0" fontId="3" fillId="0" borderId="20" xfId="0" applyFont="1" applyBorder="1"/>
    <xf numFmtId="0" fontId="13" fillId="4" borderId="12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3" fillId="0" borderId="22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6" fillId="0" borderId="2" xfId="0" applyFont="1" applyBorder="1"/>
    <xf numFmtId="0" fontId="7" fillId="0" borderId="0" xfId="0" applyFont="1"/>
    <xf numFmtId="0" fontId="0" fillId="0" borderId="0" xfId="0"/>
    <xf numFmtId="0" fontId="11" fillId="3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2" fillId="4" borderId="10" xfId="0" applyFont="1" applyFill="1" applyBorder="1" applyAlignment="1">
      <alignment vertical="center"/>
    </xf>
    <xf numFmtId="0" fontId="3" fillId="0" borderId="18" xfId="0" applyFont="1" applyBorder="1"/>
    <xf numFmtId="0" fontId="12" fillId="4" borderId="11" xfId="0" applyFont="1" applyFill="1" applyBorder="1" applyAlignment="1">
      <alignment vertical="center"/>
    </xf>
    <xf numFmtId="0" fontId="3" fillId="0" borderId="19" xfId="0" applyFont="1" applyBorder="1"/>
    <xf numFmtId="0" fontId="1" fillId="2" borderId="12" xfId="0" applyFont="1" applyFill="1" applyBorder="1" applyAlignment="1">
      <alignment horizontal="center"/>
    </xf>
    <xf numFmtId="0" fontId="3" fillId="0" borderId="30" xfId="0" applyFont="1" applyBorder="1"/>
    <xf numFmtId="0" fontId="3" fillId="0" borderId="38" xfId="0" applyFont="1" applyBorder="1"/>
    <xf numFmtId="20" fontId="16" fillId="2" borderId="12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/>
    </xf>
    <xf numFmtId="20" fontId="15" fillId="3" borderId="12" xfId="0" applyNumberFormat="1" applyFont="1" applyFill="1" applyBorder="1" applyAlignment="1">
      <alignment horizontal="center" vertical="center"/>
    </xf>
    <xf numFmtId="20" fontId="15" fillId="2" borderId="12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 wrapText="1"/>
    </xf>
    <xf numFmtId="0" fontId="3" fillId="0" borderId="32" xfId="0" applyFont="1" applyBorder="1"/>
    <xf numFmtId="0" fontId="3" fillId="0" borderId="42" xfId="0" applyFont="1" applyBorder="1"/>
    <xf numFmtId="0" fontId="15" fillId="2" borderId="45" xfId="0" applyFont="1" applyFill="1" applyBorder="1" applyAlignment="1">
      <alignment horizontal="center" vertical="center"/>
    </xf>
    <xf numFmtId="20" fontId="15" fillId="2" borderId="45" xfId="0" applyNumberFormat="1" applyFont="1" applyFill="1" applyBorder="1" applyAlignment="1">
      <alignment horizontal="center" vertical="center"/>
    </xf>
    <xf numFmtId="20" fontId="15" fillId="3" borderId="45" xfId="0" applyNumberFormat="1" applyFont="1" applyFill="1" applyBorder="1" applyAlignment="1">
      <alignment horizontal="center" vertical="center"/>
    </xf>
    <xf numFmtId="20" fontId="15" fillId="0" borderId="31" xfId="0" applyNumberFormat="1" applyFont="1" applyBorder="1" applyAlignment="1">
      <alignment horizontal="center" vertical="center"/>
    </xf>
    <xf numFmtId="0" fontId="3" fillId="0" borderId="31" xfId="0" applyFont="1" applyBorder="1"/>
    <xf numFmtId="0" fontId="3" fillId="0" borderId="40" xfId="0" applyFont="1" applyBorder="1"/>
    <xf numFmtId="0" fontId="17" fillId="3" borderId="49" xfId="0" applyFont="1" applyFill="1" applyBorder="1" applyAlignment="1">
      <alignment horizontal="left" vertical="center" wrapText="1"/>
    </xf>
    <xf numFmtId="0" fontId="3" fillId="0" borderId="27" xfId="0" applyFont="1" applyBorder="1"/>
    <xf numFmtId="0" fontId="3" fillId="0" borderId="51" xfId="0" applyFont="1" applyBorder="1"/>
    <xf numFmtId="0" fontId="13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3" fillId="0" borderId="26" xfId="0" applyFont="1" applyBorder="1"/>
    <xf numFmtId="0" fontId="15" fillId="2" borderId="1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8" fillId="2" borderId="33" xfId="0" applyFont="1" applyFill="1" applyBorder="1" applyAlignment="1">
      <alignment vertical="center"/>
    </xf>
    <xf numFmtId="0" fontId="3" fillId="0" borderId="43" xfId="0" applyFont="1" applyBorder="1"/>
    <xf numFmtId="0" fontId="15" fillId="2" borderId="34" xfId="0" applyFont="1" applyFill="1" applyBorder="1" applyAlignment="1">
      <alignment horizontal="right" vertical="center"/>
    </xf>
    <xf numFmtId="0" fontId="3" fillId="0" borderId="44" xfId="0" applyFont="1" applyBorder="1"/>
    <xf numFmtId="0" fontId="15" fillId="2" borderId="35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1" fillId="0" borderId="27" xfId="0" applyFont="1" applyBorder="1"/>
    <xf numFmtId="0" fontId="1" fillId="2" borderId="39" xfId="0" applyFont="1" applyFill="1" applyBorder="1" applyAlignment="1">
      <alignment horizontal="center" vertical="center"/>
    </xf>
    <xf numFmtId="0" fontId="3" fillId="0" borderId="46" xfId="0" applyFont="1" applyBorder="1"/>
    <xf numFmtId="0" fontId="1" fillId="2" borderId="31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vertical="center"/>
    </xf>
    <xf numFmtId="0" fontId="1" fillId="5" borderId="39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/>
    </xf>
    <xf numFmtId="0" fontId="4" fillId="2" borderId="26" xfId="0" applyFont="1" applyFill="1" applyBorder="1"/>
    <xf numFmtId="0" fontId="22" fillId="6" borderId="7" xfId="0" applyFont="1" applyFill="1" applyBorder="1" applyAlignment="1">
      <alignment vertical="center"/>
    </xf>
    <xf numFmtId="0" fontId="3" fillId="0" borderId="55" xfId="0" applyFont="1" applyBorder="1"/>
    <xf numFmtId="0" fontId="20" fillId="6" borderId="14" xfId="0" applyFont="1" applyFill="1" applyBorder="1"/>
    <xf numFmtId="0" fontId="1" fillId="2" borderId="47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20" fontId="1" fillId="0" borderId="31" xfId="0" applyNumberFormat="1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wrapText="1"/>
    </xf>
    <xf numFmtId="0" fontId="3" fillId="0" borderId="64" xfId="0" applyFont="1" applyBorder="1"/>
    <xf numFmtId="0" fontId="3" fillId="0" borderId="65" xfId="0" applyFont="1" applyBorder="1"/>
    <xf numFmtId="0" fontId="2" fillId="2" borderId="63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left" vertical="center" wrapText="1"/>
    </xf>
    <xf numFmtId="0" fontId="27" fillId="6" borderId="6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47625</xdr:rowOff>
    </xdr:from>
    <xdr:ext cx="942975" cy="381000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1790700</xdr:colOff>
      <xdr:row>0</xdr:row>
      <xdr:rowOff>47625</xdr:rowOff>
    </xdr:from>
    <xdr:ext cx="942975" cy="381000"/>
    <xdr:pic>
      <xdr:nvPicPr>
        <xdr:cNvPr id="3" name="image1.png" title="Afbeeld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57150</xdr:rowOff>
    </xdr:from>
    <xdr:ext cx="942975" cy="381000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0</xdr:row>
      <xdr:rowOff>47625</xdr:rowOff>
    </xdr:from>
    <xdr:ext cx="942975" cy="381000"/>
    <xdr:pic>
      <xdr:nvPicPr>
        <xdr:cNvPr id="3" name="image1.png" title="Afbeeldi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438150" cy="352425"/>
    <xdr:pic>
      <xdr:nvPicPr>
        <xdr:cNvPr id="2" name="image2.png" title="Afbeeld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com/maps/d/u/2/edit?mid=19L1mfmjwwDAbbXnJfBksVOtP4BjQKYg&amp;ll=52.450887789290235%2C4.911704971290822&amp;z=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6"/>
  <sheetViews>
    <sheetView workbookViewId="0"/>
  </sheetViews>
  <sheetFormatPr baseColWidth="10" defaultColWidth="12.6640625" defaultRowHeight="15" customHeight="1"/>
  <cols>
    <col min="1" max="1" width="2.33203125" customWidth="1"/>
    <col min="2" max="2" width="10" customWidth="1"/>
    <col min="3" max="3" width="5.6640625" customWidth="1"/>
    <col min="4" max="4" width="5.5" customWidth="1"/>
    <col min="5" max="5" width="49.5" customWidth="1"/>
    <col min="6" max="6" width="36" customWidth="1"/>
    <col min="7" max="7" width="18.1640625" customWidth="1"/>
    <col min="8" max="8" width="32.1640625" customWidth="1"/>
    <col min="9" max="10" width="8.33203125" customWidth="1"/>
    <col min="11" max="12" width="11.1640625" customWidth="1"/>
    <col min="13" max="13" width="7.83203125" customWidth="1"/>
    <col min="14" max="16" width="11.1640625" customWidth="1"/>
    <col min="17" max="17" width="22.83203125" customWidth="1"/>
    <col min="18" max="18" width="36.1640625" customWidth="1"/>
    <col min="19" max="20" width="11.1640625" customWidth="1"/>
    <col min="21" max="21" width="43.83203125" customWidth="1"/>
    <col min="22" max="26" width="11.1640625" customWidth="1"/>
  </cols>
  <sheetData>
    <row r="1" spans="1:26" ht="36.75" customHeight="1">
      <c r="A1" s="1"/>
      <c r="B1" s="85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7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/>
      <c r="B3" s="3" t="s">
        <v>1</v>
      </c>
      <c r="C3" s="88" t="s">
        <v>2</v>
      </c>
      <c r="D3" s="86"/>
      <c r="E3" s="8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>
      <c r="A5" s="1"/>
      <c r="B5" s="89" t="s">
        <v>3</v>
      </c>
      <c r="C5" s="90"/>
      <c r="D5" s="90"/>
      <c r="E5" s="90"/>
      <c r="F5" s="90"/>
      <c r="G5" s="90"/>
      <c r="H5" s="1"/>
      <c r="I5" s="1"/>
      <c r="J5" s="1"/>
      <c r="K5" s="1"/>
      <c r="L5" s="1"/>
      <c r="M5" s="1"/>
      <c r="N5" s="1"/>
      <c r="O5" s="1"/>
      <c r="P5" s="1"/>
      <c r="Q5" s="1"/>
      <c r="R5" s="4">
        <f>SUM(S11:S42)</f>
        <v>0.83500668000000011</v>
      </c>
      <c r="S5" s="1"/>
      <c r="T5" s="1"/>
      <c r="U5" s="1"/>
      <c r="V5" s="1"/>
      <c r="W5" s="1"/>
      <c r="X5" s="1"/>
      <c r="Y5" s="1"/>
    </row>
    <row r="6" spans="1:26" ht="30" customHeight="1">
      <c r="A6" s="1"/>
      <c r="B6" s="5">
        <v>25</v>
      </c>
      <c r="C6" s="6" t="s">
        <v>4</v>
      </c>
      <c r="D6" s="91" t="s">
        <v>5</v>
      </c>
      <c r="E6" s="86"/>
      <c r="F6" s="86"/>
      <c r="G6" s="86"/>
      <c r="H6" s="8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5.75" customHeight="1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92" t="s">
        <v>1</v>
      </c>
      <c r="C8" s="93"/>
      <c r="D8" s="94"/>
      <c r="E8" s="98" t="s">
        <v>6</v>
      </c>
      <c r="F8" s="100" t="s">
        <v>7</v>
      </c>
      <c r="G8" s="80" t="s">
        <v>8</v>
      </c>
      <c r="H8" s="121" t="s">
        <v>9</v>
      </c>
      <c r="I8" s="80" t="s">
        <v>10</v>
      </c>
      <c r="J8" s="80" t="s">
        <v>11</v>
      </c>
      <c r="K8" s="80" t="s">
        <v>12</v>
      </c>
      <c r="L8" s="80" t="s">
        <v>13</v>
      </c>
      <c r="M8" s="80" t="s">
        <v>14</v>
      </c>
      <c r="N8" s="80" t="s">
        <v>15</v>
      </c>
      <c r="O8" s="7" t="s">
        <v>16</v>
      </c>
      <c r="P8" s="7" t="s">
        <v>17</v>
      </c>
      <c r="Q8" s="82" t="s">
        <v>18</v>
      </c>
      <c r="R8" s="83" t="s">
        <v>19</v>
      </c>
      <c r="S8" s="1"/>
      <c r="V8" s="1"/>
      <c r="W8" s="1"/>
      <c r="X8" s="1"/>
      <c r="Y8" s="1"/>
      <c r="Z8" s="1"/>
    </row>
    <row r="9" spans="1:26" ht="15.75" customHeight="1">
      <c r="A9" s="1"/>
      <c r="B9" s="95"/>
      <c r="C9" s="96"/>
      <c r="D9" s="97"/>
      <c r="E9" s="99"/>
      <c r="F9" s="101"/>
      <c r="G9" s="81"/>
      <c r="H9" s="81"/>
      <c r="I9" s="81"/>
      <c r="J9" s="81"/>
      <c r="K9" s="81"/>
      <c r="L9" s="81"/>
      <c r="M9" s="81"/>
      <c r="N9" s="81"/>
      <c r="O9" s="8" t="s">
        <v>20</v>
      </c>
      <c r="P9" s="8" t="s">
        <v>20</v>
      </c>
      <c r="Q9" s="81"/>
      <c r="R9" s="84"/>
      <c r="S9" s="1"/>
      <c r="V9" s="1"/>
      <c r="W9" s="1"/>
      <c r="X9" s="1"/>
      <c r="Y9" s="1"/>
      <c r="Z9" s="1"/>
    </row>
    <row r="10" spans="1:26" ht="15" customHeight="1">
      <c r="A10" s="1"/>
      <c r="B10" s="122"/>
      <c r="C10" s="93"/>
      <c r="D10" s="94"/>
      <c r="E10" s="9"/>
      <c r="F10" s="10"/>
      <c r="G10" s="124" t="s">
        <v>21</v>
      </c>
      <c r="H10" s="125"/>
      <c r="I10" s="125"/>
      <c r="J10" s="102"/>
      <c r="K10" s="102"/>
      <c r="L10" s="105">
        <v>0.54166666666666663</v>
      </c>
      <c r="M10" s="106"/>
      <c r="N10" s="107">
        <v>0.54166666666666663</v>
      </c>
      <c r="O10" s="108">
        <v>0.54166666666666663</v>
      </c>
      <c r="P10" s="108">
        <v>0.5625</v>
      </c>
      <c r="Q10" s="11"/>
      <c r="R10" s="109" t="s">
        <v>22</v>
      </c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23"/>
      <c r="C11" s="90"/>
      <c r="D11" s="119"/>
      <c r="E11" s="12" t="s">
        <v>23</v>
      </c>
      <c r="F11" s="13" t="s">
        <v>24</v>
      </c>
      <c r="G11" s="103"/>
      <c r="H11" s="116"/>
      <c r="I11" s="116"/>
      <c r="J11" s="103"/>
      <c r="K11" s="103"/>
      <c r="L11" s="103"/>
      <c r="M11" s="103"/>
      <c r="N11" s="103"/>
      <c r="O11" s="103"/>
      <c r="P11" s="103"/>
      <c r="Q11" s="14"/>
      <c r="R11" s="110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23"/>
      <c r="C12" s="90"/>
      <c r="D12" s="119"/>
      <c r="E12" s="12" t="s">
        <v>25</v>
      </c>
      <c r="F12" s="13" t="s">
        <v>26</v>
      </c>
      <c r="G12" s="103"/>
      <c r="H12" s="116"/>
      <c r="I12" s="116"/>
      <c r="J12" s="103"/>
      <c r="K12" s="103"/>
      <c r="L12" s="103"/>
      <c r="M12" s="103"/>
      <c r="N12" s="103"/>
      <c r="O12" s="103"/>
      <c r="P12" s="103"/>
      <c r="Q12" s="14"/>
      <c r="R12" s="110"/>
      <c r="S12" s="1"/>
      <c r="T12" s="15"/>
      <c r="U12" s="1"/>
      <c r="V12" s="1"/>
      <c r="W12" s="1"/>
      <c r="X12" s="1"/>
      <c r="Y12" s="1"/>
      <c r="Z12" s="1"/>
    </row>
    <row r="13" spans="1:26" ht="15" customHeight="1">
      <c r="A13" s="1"/>
      <c r="B13" s="126" t="s">
        <v>27</v>
      </c>
      <c r="C13" s="128">
        <v>70</v>
      </c>
      <c r="D13" s="130" t="s">
        <v>28</v>
      </c>
      <c r="E13" s="16" t="s">
        <v>29</v>
      </c>
      <c r="F13" s="17"/>
      <c r="G13" s="104"/>
      <c r="H13" s="136" t="s">
        <v>30</v>
      </c>
      <c r="I13" s="117"/>
      <c r="J13" s="104"/>
      <c r="K13" s="104"/>
      <c r="L13" s="104"/>
      <c r="M13" s="104"/>
      <c r="N13" s="104"/>
      <c r="O13" s="104"/>
      <c r="P13" s="104"/>
      <c r="Q13" s="18"/>
      <c r="R13" s="11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27"/>
      <c r="C14" s="129"/>
      <c r="D14" s="111"/>
      <c r="E14" s="19"/>
      <c r="F14" s="20"/>
      <c r="G14" s="131" t="s">
        <v>31</v>
      </c>
      <c r="H14" s="137"/>
      <c r="I14" s="132"/>
      <c r="J14" s="133" t="s">
        <v>32</v>
      </c>
      <c r="K14" s="112"/>
      <c r="L14" s="113">
        <f>N10+C13/$B$6*0.041667</f>
        <v>0.65833426666666661</v>
      </c>
      <c r="M14" s="114">
        <v>0</v>
      </c>
      <c r="N14" s="113">
        <f>L14+M14</f>
        <v>0.65833426666666661</v>
      </c>
      <c r="O14" s="115">
        <v>0.63888888888888884</v>
      </c>
      <c r="P14" s="113">
        <v>0.71944444444444444</v>
      </c>
      <c r="Q14" s="21"/>
      <c r="R14" s="118" t="s">
        <v>33</v>
      </c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134"/>
      <c r="C15" s="90"/>
      <c r="D15" s="119"/>
      <c r="E15" s="12" t="s">
        <v>34</v>
      </c>
      <c r="F15" s="13" t="s">
        <v>24</v>
      </c>
      <c r="G15" s="103"/>
      <c r="H15" s="138"/>
      <c r="I15" s="116"/>
      <c r="J15" s="103"/>
      <c r="K15" s="103"/>
      <c r="L15" s="103"/>
      <c r="M15" s="103"/>
      <c r="N15" s="103"/>
      <c r="O15" s="116"/>
      <c r="P15" s="103"/>
      <c r="Q15" s="14"/>
      <c r="R15" s="119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123"/>
      <c r="C16" s="90"/>
      <c r="D16" s="119"/>
      <c r="E16" s="12" t="s">
        <v>35</v>
      </c>
      <c r="F16" s="13" t="s">
        <v>36</v>
      </c>
      <c r="G16" s="103"/>
      <c r="H16" s="116"/>
      <c r="I16" s="116"/>
      <c r="J16" s="103"/>
      <c r="K16" s="103"/>
      <c r="L16" s="103"/>
      <c r="M16" s="103"/>
      <c r="N16" s="103"/>
      <c r="O16" s="116"/>
      <c r="P16" s="103"/>
      <c r="Q16" s="14"/>
      <c r="R16" s="119"/>
      <c r="S16" s="23">
        <f>L14-L10</f>
        <v>0.11666759999999998</v>
      </c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126" t="s">
        <v>37</v>
      </c>
      <c r="C17" s="128">
        <v>93</v>
      </c>
      <c r="D17" s="140" t="s">
        <v>28</v>
      </c>
      <c r="E17" s="24" t="s">
        <v>38</v>
      </c>
      <c r="F17" s="17"/>
      <c r="G17" s="104"/>
      <c r="H17" s="139" t="s">
        <v>39</v>
      </c>
      <c r="I17" s="117"/>
      <c r="J17" s="104"/>
      <c r="K17" s="104"/>
      <c r="L17" s="104"/>
      <c r="M17" s="104"/>
      <c r="N17" s="104"/>
      <c r="O17" s="117"/>
      <c r="P17" s="104"/>
      <c r="Q17" s="18"/>
      <c r="R17" s="120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27"/>
      <c r="C18" s="129"/>
      <c r="D18" s="111"/>
      <c r="E18" s="19"/>
      <c r="F18" s="20"/>
      <c r="G18" s="131" t="s">
        <v>40</v>
      </c>
      <c r="H18" s="137"/>
      <c r="I18" s="133" t="s">
        <v>32</v>
      </c>
      <c r="J18" s="133" t="s">
        <v>32</v>
      </c>
      <c r="K18" s="112"/>
      <c r="L18" s="113">
        <f>N14+C17/$B$6*0.041667</f>
        <v>0.81333550666666665</v>
      </c>
      <c r="M18" s="114">
        <v>0</v>
      </c>
      <c r="N18" s="113">
        <f>L18+M18</f>
        <v>0.81333550666666665</v>
      </c>
      <c r="O18" s="113">
        <v>0.78402777777777777</v>
      </c>
      <c r="P18" s="113">
        <v>0.9291666666666667</v>
      </c>
      <c r="Q18" s="21"/>
      <c r="R18" s="25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34"/>
      <c r="C19" s="90"/>
      <c r="D19" s="119"/>
      <c r="E19" s="12" t="s">
        <v>41</v>
      </c>
      <c r="F19" s="13" t="s">
        <v>42</v>
      </c>
      <c r="G19" s="103"/>
      <c r="H19" s="138"/>
      <c r="I19" s="103"/>
      <c r="J19" s="103"/>
      <c r="K19" s="103"/>
      <c r="L19" s="103"/>
      <c r="M19" s="103"/>
      <c r="N19" s="103"/>
      <c r="O19" s="103"/>
      <c r="P19" s="103"/>
      <c r="Q19" s="14"/>
      <c r="R19" s="135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23"/>
      <c r="C20" s="90"/>
      <c r="D20" s="119"/>
      <c r="E20" s="12" t="s">
        <v>43</v>
      </c>
      <c r="F20" s="13" t="s">
        <v>44</v>
      </c>
      <c r="G20" s="103"/>
      <c r="H20" s="116"/>
      <c r="I20" s="103"/>
      <c r="J20" s="103"/>
      <c r="K20" s="103"/>
      <c r="L20" s="103"/>
      <c r="M20" s="103"/>
      <c r="N20" s="103"/>
      <c r="O20" s="103"/>
      <c r="P20" s="103"/>
      <c r="Q20" s="14"/>
      <c r="R20" s="119"/>
      <c r="S20" s="23">
        <f>L18-L14</f>
        <v>0.15500124000000004</v>
      </c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26" t="s">
        <v>45</v>
      </c>
      <c r="C21" s="128">
        <v>80</v>
      </c>
      <c r="D21" s="140" t="s">
        <v>28</v>
      </c>
      <c r="E21" s="24" t="s">
        <v>46</v>
      </c>
      <c r="F21" s="17"/>
      <c r="G21" s="104"/>
      <c r="H21" s="142" t="s">
        <v>47</v>
      </c>
      <c r="I21" s="104"/>
      <c r="J21" s="104"/>
      <c r="K21" s="104"/>
      <c r="L21" s="104"/>
      <c r="M21" s="104"/>
      <c r="N21" s="104"/>
      <c r="O21" s="104"/>
      <c r="P21" s="104"/>
      <c r="Q21" s="18"/>
      <c r="R21" s="27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127"/>
      <c r="C22" s="129"/>
      <c r="D22" s="111"/>
      <c r="E22" s="19"/>
      <c r="F22" s="20"/>
      <c r="G22" s="131" t="s">
        <v>48</v>
      </c>
      <c r="H22" s="137"/>
      <c r="I22" s="133" t="s">
        <v>32</v>
      </c>
      <c r="J22" s="133" t="s">
        <v>32</v>
      </c>
      <c r="K22" s="133" t="s">
        <v>32</v>
      </c>
      <c r="L22" s="113">
        <f>N18+C21/$B$6*0.041667</f>
        <v>0.94666990666666662</v>
      </c>
      <c r="M22" s="114">
        <v>0</v>
      </c>
      <c r="N22" s="113">
        <f>L22+M22</f>
        <v>0.94666990666666662</v>
      </c>
      <c r="O22" s="113">
        <v>0.91666666666666663</v>
      </c>
      <c r="P22" s="113">
        <v>0.10902777777777778</v>
      </c>
      <c r="Q22" s="21"/>
      <c r="R22" s="25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134"/>
      <c r="C23" s="90"/>
      <c r="D23" s="119"/>
      <c r="E23" s="12" t="s">
        <v>49</v>
      </c>
      <c r="F23" s="13" t="s">
        <v>42</v>
      </c>
      <c r="G23" s="103"/>
      <c r="H23" s="138"/>
      <c r="I23" s="103"/>
      <c r="J23" s="103"/>
      <c r="K23" s="103"/>
      <c r="L23" s="103"/>
      <c r="M23" s="103"/>
      <c r="N23" s="103"/>
      <c r="O23" s="103"/>
      <c r="P23" s="103"/>
      <c r="Q23" s="14"/>
      <c r="R23" s="135"/>
      <c r="S23" s="28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123"/>
      <c r="C24" s="90"/>
      <c r="D24" s="119"/>
      <c r="E24" s="12" t="s">
        <v>50</v>
      </c>
      <c r="F24" s="13" t="s">
        <v>51</v>
      </c>
      <c r="G24" s="103"/>
      <c r="H24" s="116"/>
      <c r="I24" s="103"/>
      <c r="J24" s="103"/>
      <c r="K24" s="103"/>
      <c r="L24" s="103"/>
      <c r="M24" s="103"/>
      <c r="N24" s="103"/>
      <c r="O24" s="103"/>
      <c r="P24" s="103"/>
      <c r="Q24" s="14"/>
      <c r="R24" s="119"/>
      <c r="S24" s="28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26" t="s">
        <v>52</v>
      </c>
      <c r="C25" s="128">
        <v>78</v>
      </c>
      <c r="D25" s="140" t="s">
        <v>28</v>
      </c>
      <c r="E25" s="16" t="s">
        <v>53</v>
      </c>
      <c r="F25" s="17"/>
      <c r="G25" s="104"/>
      <c r="H25" s="141" t="s">
        <v>54</v>
      </c>
      <c r="I25" s="104"/>
      <c r="J25" s="104"/>
      <c r="K25" s="104"/>
      <c r="L25" s="104"/>
      <c r="M25" s="104"/>
      <c r="N25" s="104"/>
      <c r="O25" s="104"/>
      <c r="P25" s="104"/>
      <c r="Q25" s="18"/>
      <c r="R25" s="27"/>
      <c r="S25" s="23">
        <f>L22-L18</f>
        <v>0.13333439999999996</v>
      </c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127"/>
      <c r="C26" s="129"/>
      <c r="D26" s="111"/>
      <c r="E26" s="19"/>
      <c r="F26" s="20"/>
      <c r="G26" s="131" t="s">
        <v>55</v>
      </c>
      <c r="H26" s="137"/>
      <c r="I26" s="133" t="s">
        <v>32</v>
      </c>
      <c r="J26" s="133" t="s">
        <v>32</v>
      </c>
      <c r="K26" s="133" t="s">
        <v>32</v>
      </c>
      <c r="L26" s="113">
        <f>N22+C25/$B$6*0.041667</f>
        <v>1.0766709466666666</v>
      </c>
      <c r="M26" s="114">
        <v>0</v>
      </c>
      <c r="N26" s="113">
        <f>L26+M26</f>
        <v>1.0766709466666666</v>
      </c>
      <c r="O26" s="113">
        <v>8.4027777777777785E-2</v>
      </c>
      <c r="P26" s="113">
        <v>0.28402777777777777</v>
      </c>
      <c r="Q26" s="21"/>
      <c r="R26" s="29"/>
      <c r="S26" s="28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34"/>
      <c r="C27" s="90"/>
      <c r="D27" s="119"/>
      <c r="E27" s="12" t="s">
        <v>56</v>
      </c>
      <c r="F27" s="13" t="s">
        <v>42</v>
      </c>
      <c r="G27" s="103"/>
      <c r="H27" s="138"/>
      <c r="I27" s="103"/>
      <c r="J27" s="103"/>
      <c r="K27" s="103"/>
      <c r="L27" s="103"/>
      <c r="M27" s="103"/>
      <c r="N27" s="103"/>
      <c r="O27" s="103"/>
      <c r="P27" s="103"/>
      <c r="Q27" s="14"/>
      <c r="R27" s="135"/>
      <c r="S27" s="28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23"/>
      <c r="C28" s="90"/>
      <c r="D28" s="119"/>
      <c r="E28" s="12" t="s">
        <v>57</v>
      </c>
      <c r="F28" s="13" t="s">
        <v>58</v>
      </c>
      <c r="G28" s="103"/>
      <c r="H28" s="116"/>
      <c r="I28" s="103"/>
      <c r="J28" s="103"/>
      <c r="K28" s="103"/>
      <c r="L28" s="103"/>
      <c r="M28" s="103"/>
      <c r="N28" s="103"/>
      <c r="O28" s="103"/>
      <c r="P28" s="103"/>
      <c r="Q28" s="14"/>
      <c r="R28" s="119"/>
      <c r="S28" s="28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26" t="s">
        <v>59</v>
      </c>
      <c r="C29" s="128">
        <v>91</v>
      </c>
      <c r="D29" s="140" t="s">
        <v>28</v>
      </c>
      <c r="E29" s="16" t="s">
        <v>60</v>
      </c>
      <c r="F29" s="17"/>
      <c r="G29" s="104"/>
      <c r="H29" s="136" t="s">
        <v>61</v>
      </c>
      <c r="I29" s="104"/>
      <c r="J29" s="104"/>
      <c r="K29" s="104"/>
      <c r="L29" s="104"/>
      <c r="M29" s="104"/>
      <c r="N29" s="104"/>
      <c r="O29" s="104"/>
      <c r="P29" s="104"/>
      <c r="Q29" s="18"/>
      <c r="R29" s="27"/>
      <c r="S29" s="23">
        <f>L26-L22</f>
        <v>0.13000104000000001</v>
      </c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27"/>
      <c r="C30" s="129"/>
      <c r="D30" s="111"/>
      <c r="F30" s="20"/>
      <c r="G30" s="131" t="s">
        <v>62</v>
      </c>
      <c r="H30" s="137"/>
      <c r="I30" s="133" t="s">
        <v>32</v>
      </c>
      <c r="J30" s="133" t="s">
        <v>32</v>
      </c>
      <c r="K30" s="112"/>
      <c r="L30" s="113">
        <f>N26+C29/$B$6*0.041667</f>
        <v>1.2283388266666666</v>
      </c>
      <c r="M30" s="114">
        <v>0</v>
      </c>
      <c r="N30" s="113">
        <f>L30+M30</f>
        <v>1.2283388266666666</v>
      </c>
      <c r="O30" s="113">
        <v>0.29722222222222222</v>
      </c>
      <c r="P30" s="113">
        <v>0.48888888888888887</v>
      </c>
      <c r="Q30" s="21"/>
      <c r="R30" s="29"/>
      <c r="S30" s="28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34"/>
      <c r="C31" s="90"/>
      <c r="D31" s="119"/>
      <c r="E31" s="12" t="s">
        <v>63</v>
      </c>
      <c r="F31" s="13" t="s">
        <v>42</v>
      </c>
      <c r="G31" s="103"/>
      <c r="H31" s="22"/>
      <c r="I31" s="103"/>
      <c r="J31" s="103"/>
      <c r="K31" s="103"/>
      <c r="L31" s="103"/>
      <c r="M31" s="103"/>
      <c r="N31" s="103"/>
      <c r="O31" s="103"/>
      <c r="P31" s="103"/>
      <c r="Q31" s="21"/>
      <c r="R31" s="29"/>
      <c r="S31" s="28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23"/>
      <c r="C32" s="90"/>
      <c r="D32" s="119"/>
      <c r="E32" s="12" t="s">
        <v>64</v>
      </c>
      <c r="F32" s="13" t="s">
        <v>65</v>
      </c>
      <c r="G32" s="103"/>
      <c r="H32" s="139" t="s">
        <v>66</v>
      </c>
      <c r="I32" s="103"/>
      <c r="J32" s="103"/>
      <c r="K32" s="103"/>
      <c r="L32" s="103"/>
      <c r="M32" s="103"/>
      <c r="N32" s="103"/>
      <c r="O32" s="103"/>
      <c r="P32" s="103"/>
      <c r="Q32" s="14"/>
      <c r="R32" s="26"/>
      <c r="S32" s="28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26" t="s">
        <v>67</v>
      </c>
      <c r="C33" s="128">
        <v>89</v>
      </c>
      <c r="D33" s="140" t="s">
        <v>28</v>
      </c>
      <c r="E33" s="16" t="s">
        <v>68</v>
      </c>
      <c r="F33" s="17"/>
      <c r="G33" s="104"/>
      <c r="H33" s="145"/>
      <c r="I33" s="104"/>
      <c r="J33" s="104"/>
      <c r="K33" s="104"/>
      <c r="L33" s="104"/>
      <c r="M33" s="104"/>
      <c r="N33" s="104"/>
      <c r="O33" s="104"/>
      <c r="P33" s="104"/>
      <c r="Q33" s="18"/>
      <c r="R33" s="27"/>
      <c r="S33" s="23">
        <f>L30-L26</f>
        <v>0.15166787999999998</v>
      </c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27"/>
      <c r="C34" s="129"/>
      <c r="D34" s="111"/>
      <c r="E34" s="19"/>
      <c r="F34" s="20"/>
      <c r="G34" s="131" t="s">
        <v>69</v>
      </c>
      <c r="H34" s="145"/>
      <c r="I34" s="147"/>
      <c r="J34" s="148"/>
      <c r="K34" s="148"/>
      <c r="L34" s="113">
        <f>N30+C33/$B$6*0.041667</f>
        <v>1.3766733466666667</v>
      </c>
      <c r="M34" s="30"/>
      <c r="N34" s="30"/>
      <c r="O34" s="149">
        <v>0.45833333333333331</v>
      </c>
      <c r="P34" s="115">
        <v>0.70833333333333337</v>
      </c>
      <c r="Q34" s="21"/>
      <c r="R34" s="29"/>
      <c r="S34" s="28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143"/>
      <c r="C35" s="90"/>
      <c r="D35" s="119"/>
      <c r="E35" s="12" t="s">
        <v>70</v>
      </c>
      <c r="F35" s="13" t="s">
        <v>24</v>
      </c>
      <c r="G35" s="103"/>
      <c r="H35" s="137"/>
      <c r="I35" s="116"/>
      <c r="J35" s="103"/>
      <c r="K35" s="103"/>
      <c r="L35" s="103"/>
      <c r="M35" s="30"/>
      <c r="N35" s="30"/>
      <c r="O35" s="116"/>
      <c r="P35" s="116"/>
      <c r="Q35" s="31"/>
      <c r="R35" s="135"/>
      <c r="S35" s="28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23"/>
      <c r="C36" s="90"/>
      <c r="D36" s="119"/>
      <c r="E36" s="12" t="s">
        <v>25</v>
      </c>
      <c r="F36" s="13" t="s">
        <v>71</v>
      </c>
      <c r="G36" s="103"/>
      <c r="H36" s="138"/>
      <c r="I36" s="116"/>
      <c r="J36" s="103"/>
      <c r="K36" s="103"/>
      <c r="L36" s="103"/>
      <c r="M36" s="30"/>
      <c r="N36" s="30"/>
      <c r="O36" s="116"/>
      <c r="P36" s="116"/>
      <c r="Q36" s="31"/>
      <c r="R36" s="119"/>
      <c r="S36" s="28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123"/>
      <c r="C37" s="90"/>
      <c r="D37" s="119"/>
      <c r="E37" s="32" t="s">
        <v>29</v>
      </c>
      <c r="F37" s="33"/>
      <c r="G37" s="104"/>
      <c r="H37" s="116"/>
      <c r="I37" s="116"/>
      <c r="J37" s="103"/>
      <c r="K37" s="103"/>
      <c r="L37" s="104"/>
      <c r="M37" s="34"/>
      <c r="N37" s="34"/>
      <c r="O37" s="116"/>
      <c r="P37" s="116"/>
      <c r="Q37" s="35"/>
      <c r="R37" s="36"/>
      <c r="S37" s="23">
        <f>L34-L30</f>
        <v>0.14833452000000014</v>
      </c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44" t="s">
        <v>72</v>
      </c>
      <c r="C38" s="93"/>
      <c r="D38" s="94"/>
      <c r="E38" s="37" t="s">
        <v>73</v>
      </c>
      <c r="F38" s="38"/>
      <c r="G38" s="38"/>
      <c r="H38" s="38"/>
      <c r="I38" s="38"/>
      <c r="J38" s="38"/>
      <c r="K38" s="38"/>
      <c r="L38" s="39"/>
      <c r="M38" s="40" t="s">
        <v>74</v>
      </c>
      <c r="N38" s="39"/>
      <c r="O38" s="39"/>
      <c r="P38" s="39"/>
      <c r="Q38" s="39"/>
      <c r="R38" s="146"/>
      <c r="S38" s="28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23"/>
      <c r="C39" s="90"/>
      <c r="D39" s="119"/>
      <c r="E39" s="41" t="s">
        <v>75</v>
      </c>
      <c r="F39" s="42"/>
      <c r="G39" s="42"/>
      <c r="H39" s="42"/>
      <c r="I39" s="42"/>
      <c r="J39" s="42"/>
      <c r="K39" s="42"/>
      <c r="L39" s="43"/>
      <c r="M39" s="44">
        <f>M10+M14+M18+M22+M26+M30</f>
        <v>0</v>
      </c>
      <c r="N39" s="43"/>
      <c r="O39" s="43"/>
      <c r="P39" s="43"/>
      <c r="Q39" s="43"/>
      <c r="R39" s="110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23"/>
      <c r="C40" s="90"/>
      <c r="D40" s="119"/>
      <c r="E40" s="41" t="s">
        <v>76</v>
      </c>
      <c r="F40" s="43"/>
      <c r="G40" s="42"/>
      <c r="H40" s="42"/>
      <c r="I40" s="42"/>
      <c r="J40" s="42"/>
      <c r="K40" s="42"/>
      <c r="L40" s="43"/>
      <c r="M40" s="45">
        <f>R5-M39</f>
        <v>0.83500668000000011</v>
      </c>
      <c r="N40" s="43"/>
      <c r="O40" s="43"/>
      <c r="P40" s="43"/>
      <c r="Q40" s="43"/>
      <c r="R40" s="46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95"/>
      <c r="C41" s="96"/>
      <c r="D41" s="97"/>
      <c r="E41" s="47" t="s">
        <v>77</v>
      </c>
      <c r="F41" s="48"/>
      <c r="G41" s="48"/>
      <c r="H41" s="48"/>
      <c r="I41" s="48"/>
      <c r="J41" s="48"/>
      <c r="K41" s="49"/>
      <c r="L41" s="50"/>
      <c r="M41" s="51">
        <f>M39+M40</f>
        <v>0.83500668000000011</v>
      </c>
      <c r="N41" s="49"/>
      <c r="O41" s="49"/>
      <c r="P41" s="49"/>
      <c r="Q41" s="49"/>
      <c r="R41" s="52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B43" s="2"/>
    </row>
    <row r="44" spans="1:26" ht="15.75" customHeight="1">
      <c r="B44" s="2"/>
      <c r="D44" s="53"/>
      <c r="E44" s="54"/>
    </row>
    <row r="45" spans="1:26" ht="15.75" customHeight="1">
      <c r="A45" s="1"/>
      <c r="B45" s="2"/>
      <c r="D45" s="53"/>
      <c r="E45" s="5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D46" s="53"/>
      <c r="E46" s="5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1"/>
      <c r="D47" s="55"/>
      <c r="E47" s="5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1"/>
      <c r="D48" s="55"/>
      <c r="E48" s="5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B242" s="2"/>
    </row>
    <row r="243" spans="1:26" ht="15.75" customHeight="1">
      <c r="B243" s="2"/>
    </row>
    <row r="244" spans="1:26" ht="15.75" customHeight="1">
      <c r="B244" s="2"/>
    </row>
    <row r="245" spans="1:26" ht="15.75" customHeight="1">
      <c r="B245" s="2"/>
    </row>
    <row r="246" spans="1:26" ht="15.75" customHeight="1">
      <c r="B246" s="2"/>
    </row>
    <row r="247" spans="1:26" ht="15.75" customHeight="1">
      <c r="B247" s="2"/>
    </row>
    <row r="248" spans="1:26" ht="15.75" customHeight="1">
      <c r="B248" s="2"/>
    </row>
    <row r="249" spans="1:26" ht="15.75" customHeight="1">
      <c r="B249" s="2"/>
    </row>
    <row r="250" spans="1:26" ht="15.75" customHeight="1">
      <c r="B250" s="2"/>
    </row>
    <row r="251" spans="1:26" ht="15.75" customHeight="1">
      <c r="B251" s="2"/>
    </row>
    <row r="252" spans="1:26" ht="15.75" customHeight="1">
      <c r="B252" s="2"/>
    </row>
    <row r="253" spans="1:26" ht="15.75" customHeight="1">
      <c r="B253" s="2"/>
    </row>
    <row r="254" spans="1:26" ht="15.75" customHeight="1">
      <c r="B254" s="2"/>
    </row>
    <row r="255" spans="1:26" ht="15.75" customHeight="1">
      <c r="B255" s="2"/>
    </row>
    <row r="256" spans="1:26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  <row r="947" spans="2:2" ht="15.75" customHeight="1">
      <c r="B947" s="2"/>
    </row>
    <row r="948" spans="2:2" ht="15.75" customHeight="1">
      <c r="B948" s="2"/>
    </row>
    <row r="949" spans="2:2" ht="15.75" customHeight="1">
      <c r="B949" s="2"/>
    </row>
    <row r="950" spans="2:2" ht="15.75" customHeight="1">
      <c r="B950" s="2"/>
    </row>
    <row r="951" spans="2:2" ht="15.75" customHeight="1">
      <c r="B951" s="2"/>
    </row>
    <row r="952" spans="2:2" ht="15.75" customHeight="1">
      <c r="B952" s="2"/>
    </row>
    <row r="953" spans="2:2" ht="15.75" customHeight="1">
      <c r="B953" s="2"/>
    </row>
    <row r="954" spans="2:2" ht="15.75" customHeight="1">
      <c r="B954" s="2"/>
    </row>
    <row r="955" spans="2:2" ht="15.75" customHeight="1">
      <c r="B955" s="2"/>
    </row>
    <row r="956" spans="2:2" ht="15.75" customHeight="1">
      <c r="B956" s="2"/>
    </row>
    <row r="957" spans="2:2" ht="15.75" customHeight="1">
      <c r="B957" s="2"/>
    </row>
    <row r="958" spans="2:2" ht="15.75" customHeight="1">
      <c r="B958" s="2"/>
    </row>
    <row r="959" spans="2:2" ht="15.75" customHeight="1">
      <c r="B959" s="2"/>
    </row>
    <row r="960" spans="2:2" ht="15.75" customHeight="1">
      <c r="B960" s="2"/>
    </row>
    <row r="961" spans="2:2" ht="15.75" customHeight="1">
      <c r="B961" s="2"/>
    </row>
    <row r="962" spans="2:2" ht="15.75" customHeight="1">
      <c r="B962" s="2"/>
    </row>
    <row r="963" spans="2:2" ht="15.75" customHeight="1">
      <c r="B963" s="2"/>
    </row>
    <row r="964" spans="2:2" ht="15.75" customHeight="1">
      <c r="B964" s="2"/>
    </row>
    <row r="965" spans="2:2" ht="15.75" customHeight="1">
      <c r="B965" s="2"/>
    </row>
    <row r="966" spans="2:2" ht="15.75" customHeight="1">
      <c r="B966" s="2"/>
    </row>
    <row r="967" spans="2:2" ht="15.75" customHeight="1">
      <c r="B967" s="2"/>
    </row>
    <row r="968" spans="2:2" ht="15.75" customHeight="1">
      <c r="B968" s="2"/>
    </row>
    <row r="969" spans="2:2" ht="15.75" customHeight="1">
      <c r="B969" s="2"/>
    </row>
    <row r="970" spans="2:2" ht="15.75" customHeight="1">
      <c r="B970" s="2"/>
    </row>
    <row r="971" spans="2:2" ht="15.75" customHeight="1">
      <c r="B971" s="2"/>
    </row>
    <row r="972" spans="2:2" ht="15.75" customHeight="1">
      <c r="B972" s="2"/>
    </row>
    <row r="973" spans="2:2" ht="15.75" customHeight="1">
      <c r="B973" s="2"/>
    </row>
    <row r="974" spans="2:2" ht="15.75" customHeight="1">
      <c r="B974" s="2"/>
    </row>
    <row r="975" spans="2:2" ht="15.75" customHeight="1">
      <c r="B975" s="2"/>
    </row>
    <row r="976" spans="2:2" ht="15.75" customHeight="1">
      <c r="B976" s="2"/>
    </row>
    <row r="977" spans="2:2" ht="15.75" customHeight="1">
      <c r="B977" s="2"/>
    </row>
    <row r="978" spans="2:2" ht="15.75" customHeight="1">
      <c r="B978" s="2"/>
    </row>
    <row r="979" spans="2:2" ht="15.75" customHeight="1">
      <c r="B979" s="2"/>
    </row>
    <row r="980" spans="2:2" ht="15.75" customHeight="1">
      <c r="B980" s="2"/>
    </row>
    <row r="981" spans="2:2" ht="15.75" customHeight="1">
      <c r="B981" s="2"/>
    </row>
    <row r="982" spans="2:2" ht="15.75" customHeight="1">
      <c r="B982" s="2"/>
    </row>
    <row r="983" spans="2:2" ht="15.75" customHeight="1">
      <c r="B983" s="2"/>
    </row>
    <row r="984" spans="2:2" ht="15.75" customHeight="1">
      <c r="B984" s="2"/>
    </row>
    <row r="985" spans="2:2" ht="15.75" customHeight="1">
      <c r="B985" s="2"/>
    </row>
    <row r="986" spans="2:2" ht="15.75" customHeight="1">
      <c r="B986" s="2"/>
    </row>
    <row r="987" spans="2:2" ht="15.75" customHeight="1">
      <c r="B987" s="2"/>
    </row>
    <row r="988" spans="2:2" ht="15.75" customHeight="1">
      <c r="B988" s="2"/>
    </row>
    <row r="989" spans="2:2" ht="15.75" customHeight="1">
      <c r="B989" s="2"/>
    </row>
    <row r="990" spans="2:2" ht="15.75" customHeight="1">
      <c r="B990" s="2"/>
    </row>
    <row r="991" spans="2:2" ht="15.75" customHeight="1">
      <c r="B991" s="2"/>
    </row>
    <row r="992" spans="2:2" ht="15.75" customHeight="1">
      <c r="B992" s="2"/>
    </row>
    <row r="993" spans="2:2" ht="15.75" customHeight="1">
      <c r="B993" s="2"/>
    </row>
    <row r="994" spans="2:2" ht="15.75" customHeight="1">
      <c r="B994" s="2"/>
    </row>
    <row r="995" spans="2:2" ht="15.75" customHeight="1">
      <c r="B995" s="2"/>
    </row>
    <row r="996" spans="2:2" ht="15.75" customHeight="1">
      <c r="B996" s="2"/>
    </row>
    <row r="997" spans="2:2" ht="15.75" customHeight="1">
      <c r="B997" s="2"/>
    </row>
    <row r="998" spans="2:2" ht="15.75" customHeight="1">
      <c r="B998" s="2"/>
    </row>
    <row r="999" spans="2:2" ht="15.75" customHeight="1">
      <c r="B999" s="2"/>
    </row>
    <row r="1000" spans="2:2" ht="15.75" customHeight="1">
      <c r="B1000" s="2"/>
    </row>
    <row r="1001" spans="2:2" ht="15.75" customHeight="1">
      <c r="B1001" s="2"/>
    </row>
    <row r="1002" spans="2:2" ht="15.75" customHeight="1">
      <c r="B1002" s="2"/>
    </row>
    <row r="1003" spans="2:2" ht="15.75" customHeight="1">
      <c r="B1003" s="2"/>
    </row>
    <row r="1004" spans="2:2" ht="15.75" customHeight="1">
      <c r="B1004" s="2"/>
    </row>
    <row r="1005" spans="2:2" ht="15.75" customHeight="1">
      <c r="B1005" s="2"/>
    </row>
    <row r="1006" spans="2:2" ht="15.75" customHeight="1">
      <c r="B1006" s="2"/>
    </row>
  </sheetData>
  <mergeCells count="123">
    <mergeCell ref="R35:R36"/>
    <mergeCell ref="R38:R39"/>
    <mergeCell ref="I34:I37"/>
    <mergeCell ref="J34:J37"/>
    <mergeCell ref="K34:K37"/>
    <mergeCell ref="L34:L37"/>
    <mergeCell ref="O34:O37"/>
    <mergeCell ref="P34:P37"/>
    <mergeCell ref="H36:H37"/>
    <mergeCell ref="L30:L33"/>
    <mergeCell ref="M30:M33"/>
    <mergeCell ref="N30:N33"/>
    <mergeCell ref="O30:O33"/>
    <mergeCell ref="P30:P33"/>
    <mergeCell ref="G30:G33"/>
    <mergeCell ref="G34:G37"/>
    <mergeCell ref="I26:I29"/>
    <mergeCell ref="H27:H28"/>
    <mergeCell ref="H29:H30"/>
    <mergeCell ref="I30:I33"/>
    <mergeCell ref="J30:J33"/>
    <mergeCell ref="K30:K33"/>
    <mergeCell ref="H32:H35"/>
    <mergeCell ref="M26:M29"/>
    <mergeCell ref="N26:N29"/>
    <mergeCell ref="O26:O29"/>
    <mergeCell ref="P26:P29"/>
    <mergeCell ref="R27:R28"/>
    <mergeCell ref="B21:B22"/>
    <mergeCell ref="B25:B26"/>
    <mergeCell ref="G26:G29"/>
    <mergeCell ref="J26:J29"/>
    <mergeCell ref="K26:K29"/>
    <mergeCell ref="L26:L29"/>
    <mergeCell ref="B27:D28"/>
    <mergeCell ref="B35:D37"/>
    <mergeCell ref="B38:D41"/>
    <mergeCell ref="B29:B30"/>
    <mergeCell ref="C29:C30"/>
    <mergeCell ref="D29:D30"/>
    <mergeCell ref="B31:D32"/>
    <mergeCell ref="B33:B34"/>
    <mergeCell ref="C33:C34"/>
    <mergeCell ref="D33:D34"/>
    <mergeCell ref="C25:C26"/>
    <mergeCell ref="D25:D26"/>
    <mergeCell ref="H23:H24"/>
    <mergeCell ref="H25:H26"/>
    <mergeCell ref="H19:H20"/>
    <mergeCell ref="H21:H22"/>
    <mergeCell ref="G22:G25"/>
    <mergeCell ref="I22:I25"/>
    <mergeCell ref="J22:J25"/>
    <mergeCell ref="B19:D20"/>
    <mergeCell ref="C21:C22"/>
    <mergeCell ref="D21:D22"/>
    <mergeCell ref="B23:D24"/>
    <mergeCell ref="G18:G21"/>
    <mergeCell ref="I18:I21"/>
    <mergeCell ref="J18:J21"/>
    <mergeCell ref="K18:K21"/>
    <mergeCell ref="M22:M25"/>
    <mergeCell ref="N22:N25"/>
    <mergeCell ref="O22:O25"/>
    <mergeCell ref="P22:P25"/>
    <mergeCell ref="R23:R24"/>
    <mergeCell ref="K22:K25"/>
    <mergeCell ref="L22:L25"/>
    <mergeCell ref="L18:L21"/>
    <mergeCell ref="M18:M21"/>
    <mergeCell ref="N18:N21"/>
    <mergeCell ref="O18:O21"/>
    <mergeCell ref="P18:P21"/>
    <mergeCell ref="R19:R20"/>
    <mergeCell ref="H13:H14"/>
    <mergeCell ref="H15:H16"/>
    <mergeCell ref="H17:H18"/>
    <mergeCell ref="B10:D12"/>
    <mergeCell ref="G10:G13"/>
    <mergeCell ref="H10:H12"/>
    <mergeCell ref="I10:I13"/>
    <mergeCell ref="J10:J13"/>
    <mergeCell ref="B13:B14"/>
    <mergeCell ref="C13:C14"/>
    <mergeCell ref="D13:D14"/>
    <mergeCell ref="G14:G17"/>
    <mergeCell ref="I14:I17"/>
    <mergeCell ref="J14:J17"/>
    <mergeCell ref="B15:D16"/>
    <mergeCell ref="B17:B18"/>
    <mergeCell ref="C17:C18"/>
    <mergeCell ref="D17:D18"/>
    <mergeCell ref="K10:K13"/>
    <mergeCell ref="L10:L13"/>
    <mergeCell ref="M10:M13"/>
    <mergeCell ref="N10:N13"/>
    <mergeCell ref="O10:O13"/>
    <mergeCell ref="P10:P13"/>
    <mergeCell ref="R10:R13"/>
    <mergeCell ref="K14:K17"/>
    <mergeCell ref="L14:L17"/>
    <mergeCell ref="M14:M17"/>
    <mergeCell ref="N14:N17"/>
    <mergeCell ref="O14:O17"/>
    <mergeCell ref="P14:P17"/>
    <mergeCell ref="R14:R17"/>
    <mergeCell ref="I8:I9"/>
    <mergeCell ref="J8:J9"/>
    <mergeCell ref="K8:K9"/>
    <mergeCell ref="L8:L9"/>
    <mergeCell ref="M8:M9"/>
    <mergeCell ref="N8:N9"/>
    <mergeCell ref="Q8:Q9"/>
    <mergeCell ref="R8:R9"/>
    <mergeCell ref="B1:R1"/>
    <mergeCell ref="C3:E3"/>
    <mergeCell ref="B5:G5"/>
    <mergeCell ref="D6:H6"/>
    <mergeCell ref="B8:D9"/>
    <mergeCell ref="E8:E9"/>
    <mergeCell ref="F8:F9"/>
    <mergeCell ref="G8:G9"/>
    <mergeCell ref="H8:H9"/>
  </mergeCells>
  <hyperlinks>
    <hyperlink ref="C3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workbookViewId="0"/>
  </sheetViews>
  <sheetFormatPr baseColWidth="10" defaultColWidth="12.6640625" defaultRowHeight="15" customHeight="1"/>
  <cols>
    <col min="1" max="1" width="44.6640625" customWidth="1"/>
    <col min="2" max="11" width="12.1640625" customWidth="1"/>
    <col min="12" max="26" width="7.6640625" customWidth="1"/>
  </cols>
  <sheetData>
    <row r="1" spans="1:18" ht="36.75" customHeight="1">
      <c r="A1" s="150" t="s">
        <v>78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"/>
      <c r="M1" s="1"/>
      <c r="N1" s="1"/>
      <c r="O1" s="1"/>
      <c r="P1" s="1"/>
      <c r="Q1" s="1"/>
      <c r="R1" s="1"/>
    </row>
    <row r="2" spans="1:18" ht="27" customHeight="1">
      <c r="A2" s="56" t="s">
        <v>79</v>
      </c>
      <c r="B2" s="56" t="s">
        <v>80</v>
      </c>
      <c r="C2" s="56" t="s">
        <v>81</v>
      </c>
      <c r="D2" s="56" t="s">
        <v>82</v>
      </c>
      <c r="E2" s="56" t="s">
        <v>83</v>
      </c>
      <c r="F2" s="56" t="s">
        <v>84</v>
      </c>
      <c r="G2" s="56" t="s">
        <v>85</v>
      </c>
      <c r="H2" s="56" t="s">
        <v>86</v>
      </c>
      <c r="I2" s="56" t="s">
        <v>87</v>
      </c>
      <c r="J2" s="56" t="s">
        <v>88</v>
      </c>
      <c r="K2" s="56" t="s">
        <v>89</v>
      </c>
    </row>
    <row r="3" spans="1:18" ht="27" customHeight="1">
      <c r="A3" s="57" t="s">
        <v>90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8" ht="27" customHeight="1">
      <c r="A4" s="57" t="s">
        <v>91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8" ht="27" customHeight="1">
      <c r="A5" s="57" t="s">
        <v>92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8" ht="27" customHeight="1">
      <c r="A6" s="57" t="s">
        <v>93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8" ht="27" customHeight="1">
      <c r="A7" s="57" t="s">
        <v>94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8" ht="27" customHeight="1">
      <c r="A8" s="58" t="s">
        <v>95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8" ht="27" customHeight="1">
      <c r="A9" s="59" t="s">
        <v>96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8" ht="12.75" customHeigh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8" ht="12.75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8" ht="12.7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8" ht="12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8" ht="12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8" ht="12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8" ht="12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ht="12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ht="12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12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12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2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ht="12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ht="12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ht="12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ht="12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1" ht="12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ht="12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ht="12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ht="12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ht="12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ht="12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1" ht="12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11" ht="12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 ht="12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ht="12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</row>
    <row r="36" spans="1:11" ht="12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12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ht="12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1:11" ht="12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</row>
    <row r="40" spans="1:11" ht="12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 ht="12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</row>
    <row r="42" spans="1:11" ht="12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11" ht="12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12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12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12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ht="12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ht="12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1" ht="12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12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ht="12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1" ht="12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2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ht="12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ht="12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ht="12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ht="12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12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12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2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2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2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ht="12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ht="12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ht="12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12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</row>
    <row r="67" spans="1:11" ht="12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2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</row>
    <row r="69" spans="1:11" ht="12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</row>
    <row r="70" spans="1:11" ht="12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</row>
    <row r="71" spans="1:11" ht="12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</row>
    <row r="72" spans="1:11" ht="12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</row>
    <row r="73" spans="1:11" ht="12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1" ht="12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ht="12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</row>
    <row r="76" spans="1:11" ht="12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</row>
    <row r="77" spans="1:11" ht="12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</row>
    <row r="78" spans="1:11" ht="12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</row>
    <row r="79" spans="1:11" ht="12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</row>
    <row r="80" spans="1:11" ht="12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</row>
    <row r="81" spans="1:11" ht="12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1:11" ht="12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</row>
    <row r="83" spans="1:11" ht="12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</row>
    <row r="84" spans="1:11" ht="12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12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</row>
    <row r="86" spans="1:11" ht="12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</row>
    <row r="87" spans="1:11" ht="12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</row>
    <row r="88" spans="1:11" ht="12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</row>
    <row r="89" spans="1:11" ht="12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</row>
    <row r="90" spans="1:11" ht="12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</row>
    <row r="91" spans="1:11" ht="12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</row>
    <row r="92" spans="1:11" ht="12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</row>
    <row r="93" spans="1:11" ht="12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</row>
    <row r="94" spans="1:11" ht="12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</row>
    <row r="95" spans="1:11" ht="12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</row>
    <row r="96" spans="1:11" ht="12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</row>
    <row r="97" spans="1:11" ht="12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</row>
    <row r="98" spans="1:11" ht="12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</row>
    <row r="99" spans="1:11" ht="12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</row>
    <row r="100" spans="1:11" ht="12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</row>
    <row r="101" spans="1:11" ht="12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</row>
    <row r="102" spans="1:11" ht="12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</row>
    <row r="103" spans="1:11" ht="12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</row>
    <row r="104" spans="1:11" ht="12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</row>
    <row r="105" spans="1:11" ht="12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</row>
    <row r="106" spans="1:11" ht="12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</row>
    <row r="107" spans="1:11" ht="12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</row>
    <row r="108" spans="1:11" ht="12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</row>
    <row r="109" spans="1:11" ht="12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 ht="12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 ht="12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 ht="12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 ht="12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 ht="12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 ht="12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 ht="12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 ht="12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 ht="12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 ht="12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 ht="12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 ht="12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 ht="12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 ht="12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 ht="12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 ht="12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 ht="12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 ht="12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 ht="12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 ht="12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 ht="12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 ht="12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 ht="12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 ht="12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 ht="12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 ht="12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 ht="12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 ht="12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 ht="12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 ht="12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 ht="12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 ht="12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 ht="12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 ht="12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 ht="12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 ht="12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 ht="12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 ht="12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 ht="12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 ht="12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 ht="12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 ht="12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 ht="12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 ht="12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 ht="12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 ht="12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 ht="12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 ht="12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 ht="12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 ht="12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 ht="12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 ht="12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 ht="12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 ht="12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 ht="12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 ht="12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 ht="12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 ht="12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 ht="12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 ht="12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 ht="12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 ht="12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 ht="12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 ht="12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 ht="12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1" ht="12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 ht="12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</row>
    <row r="177" spans="1:11" ht="12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</row>
    <row r="178" spans="1:11" ht="12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</row>
    <row r="179" spans="1:11" ht="12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</row>
    <row r="180" spans="1:11" ht="12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</row>
    <row r="181" spans="1:11" ht="12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</row>
    <row r="182" spans="1:11" ht="12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</row>
    <row r="183" spans="1:11" ht="12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</row>
    <row r="184" spans="1:11" ht="12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 ht="12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</row>
    <row r="186" spans="1:11" ht="12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</row>
    <row r="187" spans="1:11" ht="12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</row>
    <row r="188" spans="1:11" ht="12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</row>
    <row r="189" spans="1:11" ht="12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</row>
    <row r="190" spans="1:11" ht="12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</row>
    <row r="191" spans="1:11" ht="12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</row>
    <row r="192" spans="1:11" ht="12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</row>
    <row r="193" spans="1:11" ht="12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</row>
    <row r="194" spans="1:11" ht="12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</row>
    <row r="195" spans="1:11" ht="12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</row>
    <row r="196" spans="1:11" ht="12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</row>
    <row r="197" spans="1:11" ht="12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</row>
    <row r="198" spans="1:11" ht="12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</row>
    <row r="199" spans="1:11" ht="12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</row>
    <row r="200" spans="1:11" ht="12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</row>
    <row r="201" spans="1:11" ht="12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</row>
    <row r="202" spans="1:11" ht="12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</row>
    <row r="203" spans="1:11" ht="12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</row>
    <row r="204" spans="1:11" ht="12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</row>
    <row r="205" spans="1:11" ht="12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</row>
    <row r="206" spans="1:11" ht="12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</row>
    <row r="207" spans="1:11" ht="12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</row>
    <row r="208" spans="1:11" ht="12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</row>
    <row r="209" spans="1:11" ht="12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</row>
    <row r="210" spans="1:11" ht="12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</row>
    <row r="211" spans="1:11" ht="12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</row>
    <row r="212" spans="1:11" ht="12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</row>
    <row r="213" spans="1:11" ht="12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</row>
    <row r="214" spans="1:11" ht="12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</row>
    <row r="215" spans="1:11" ht="12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</row>
    <row r="216" spans="1:11" ht="12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</row>
    <row r="217" spans="1:11" ht="12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</row>
    <row r="218" spans="1:11" ht="12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</row>
    <row r="219" spans="1:11" ht="12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</row>
    <row r="220" spans="1:11" ht="12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</row>
    <row r="221" spans="1:11" ht="12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</row>
    <row r="222" spans="1:11" ht="12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</row>
    <row r="223" spans="1:11" ht="12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</row>
    <row r="224" spans="1:11" ht="12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</row>
    <row r="225" spans="1:11" ht="12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</row>
    <row r="226" spans="1:11" ht="12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</row>
    <row r="227" spans="1:11" ht="12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</row>
    <row r="228" spans="1:11" ht="12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</row>
    <row r="229" spans="1:11" ht="12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</row>
    <row r="230" spans="1:11" ht="12.7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</row>
    <row r="231" spans="1:11" ht="12.7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</row>
    <row r="232" spans="1:11" ht="12.7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</row>
    <row r="233" spans="1:11" ht="12.7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</row>
    <row r="234" spans="1:11" ht="12.7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</row>
    <row r="235" spans="1:11" ht="12.7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</row>
    <row r="236" spans="1:11" ht="12.7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</row>
    <row r="237" spans="1:11" ht="12.7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</row>
    <row r="238" spans="1:11" ht="12.7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</row>
    <row r="239" spans="1:11" ht="12.7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</row>
    <row r="240" spans="1:11" ht="12.7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</row>
    <row r="241" spans="1:11" ht="12.7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</row>
    <row r="242" spans="1:11" ht="12.7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</row>
    <row r="243" spans="1:11" ht="12.7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</row>
    <row r="244" spans="1:11" ht="12.7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</row>
    <row r="245" spans="1:11" ht="12.7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</row>
    <row r="246" spans="1:11" ht="12.7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</row>
    <row r="247" spans="1:11" ht="12.7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</row>
    <row r="248" spans="1:11" ht="12.7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</row>
    <row r="249" spans="1:11" ht="12.7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</row>
    <row r="250" spans="1:11" ht="12.7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</row>
    <row r="251" spans="1:11" ht="12.7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</row>
    <row r="252" spans="1:11" ht="12.7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</row>
    <row r="253" spans="1:11" ht="12.7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</row>
    <row r="254" spans="1:11" ht="12.7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</row>
    <row r="255" spans="1:11" ht="12.7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</row>
    <row r="256" spans="1:11" ht="12.7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</row>
    <row r="257" spans="1:11" ht="12.7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</row>
    <row r="258" spans="1:11" ht="12.7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</row>
    <row r="259" spans="1:11" ht="12.7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</row>
    <row r="260" spans="1:11" ht="12.7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</row>
    <row r="261" spans="1:11" ht="12.7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</row>
    <row r="262" spans="1:11" ht="12.7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</row>
    <row r="263" spans="1:11" ht="12.7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</row>
    <row r="264" spans="1:11" ht="12.7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</row>
    <row r="265" spans="1:11" ht="12.7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</row>
    <row r="266" spans="1:11" ht="12.7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</row>
    <row r="267" spans="1:11" ht="12.7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</row>
    <row r="268" spans="1:11" ht="12.7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</row>
    <row r="269" spans="1:11" ht="12.7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</row>
    <row r="270" spans="1:11" ht="12.7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</row>
    <row r="271" spans="1:11" ht="12.7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</row>
    <row r="272" spans="1:11" ht="12.7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</row>
    <row r="273" spans="1:11" ht="12.7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</row>
    <row r="274" spans="1:11" ht="12.7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</row>
    <row r="275" spans="1:11" ht="12.7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</row>
    <row r="276" spans="1:11" ht="12.7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</row>
    <row r="277" spans="1:11" ht="12.7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</row>
    <row r="278" spans="1:11" ht="12.7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1" ht="12.7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</row>
    <row r="280" spans="1:11" ht="12.7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</row>
    <row r="281" spans="1:11" ht="12.7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</row>
    <row r="282" spans="1:11" ht="12.7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</row>
    <row r="283" spans="1:11" ht="12.7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</row>
    <row r="284" spans="1:11" ht="12.7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</row>
    <row r="285" spans="1:11" ht="12.7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</row>
    <row r="286" spans="1:11" ht="12.7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</row>
    <row r="287" spans="1:11" ht="12.7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</row>
    <row r="288" spans="1:11" ht="12.7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</row>
    <row r="289" spans="1:11" ht="12.7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</row>
    <row r="290" spans="1:11" ht="12.7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</row>
    <row r="291" spans="1:11" ht="12.7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</row>
    <row r="292" spans="1:11" ht="12.7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</row>
    <row r="293" spans="1:11" ht="12.7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</row>
    <row r="294" spans="1:11" ht="12.7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</row>
    <row r="295" spans="1:11" ht="12.7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</row>
    <row r="296" spans="1:11" ht="12.7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</row>
    <row r="297" spans="1:11" ht="12.7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</row>
    <row r="298" spans="1:11" ht="12.7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</row>
    <row r="299" spans="1:11" ht="12.7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</row>
    <row r="300" spans="1:11" ht="12.7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</row>
    <row r="301" spans="1:11" ht="12.7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</row>
    <row r="302" spans="1:11" ht="12.7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</row>
    <row r="303" spans="1:11" ht="12.7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</row>
    <row r="304" spans="1:11" ht="12.7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</row>
    <row r="305" spans="1:11" ht="12.7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</row>
    <row r="306" spans="1:11" ht="12.7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</row>
    <row r="307" spans="1:11" ht="12.7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</row>
    <row r="308" spans="1:11" ht="12.7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</row>
    <row r="309" spans="1:11" ht="12.7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</row>
    <row r="310" spans="1:11" ht="12.7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</row>
    <row r="311" spans="1:11" ht="12.7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</row>
    <row r="312" spans="1:11" ht="12.7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</row>
    <row r="313" spans="1:11" ht="12.7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</row>
    <row r="314" spans="1:11" ht="12.7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</row>
    <row r="315" spans="1:11" ht="12.7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</row>
    <row r="316" spans="1:11" ht="12.7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</row>
    <row r="317" spans="1:11" ht="12.7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</row>
    <row r="318" spans="1:11" ht="12.7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</row>
    <row r="319" spans="1:11" ht="12.7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</row>
    <row r="320" spans="1:11" ht="12.7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</row>
    <row r="321" spans="1:11" ht="12.7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</row>
    <row r="322" spans="1:11" ht="12.7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</row>
    <row r="323" spans="1:11" ht="12.7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</row>
    <row r="324" spans="1:11" ht="12.7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</row>
    <row r="325" spans="1:11" ht="12.7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</row>
    <row r="326" spans="1:11" ht="12.7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</row>
    <row r="327" spans="1:11" ht="12.7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</row>
    <row r="328" spans="1:11" ht="12.7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</row>
    <row r="329" spans="1:11" ht="12.7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</row>
    <row r="330" spans="1:11" ht="12.7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</row>
    <row r="331" spans="1:11" ht="12.7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</row>
    <row r="332" spans="1:11" ht="12.7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</row>
    <row r="333" spans="1:11" ht="12.7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</row>
    <row r="334" spans="1:11" ht="12.7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</row>
    <row r="335" spans="1:11" ht="12.7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</row>
    <row r="336" spans="1:11" ht="12.7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</row>
    <row r="337" spans="1:11" ht="12.7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</row>
    <row r="338" spans="1:11" ht="12.7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</row>
    <row r="339" spans="1:11" ht="12.7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</row>
    <row r="340" spans="1:11" ht="12.7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</row>
    <row r="341" spans="1:11" ht="12.7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</row>
    <row r="342" spans="1:11" ht="12.7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</row>
    <row r="343" spans="1:11" ht="12.7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</row>
    <row r="344" spans="1:11" ht="12.7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</row>
    <row r="345" spans="1:11" ht="12.7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</row>
    <row r="346" spans="1:11" ht="12.7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</row>
    <row r="347" spans="1:11" ht="12.7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</row>
    <row r="348" spans="1:11" ht="12.7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</row>
    <row r="349" spans="1:11" ht="12.7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</row>
    <row r="350" spans="1:11" ht="12.7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</row>
    <row r="351" spans="1:11" ht="12.7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</row>
    <row r="352" spans="1:11" ht="12.7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</row>
    <row r="353" spans="1:11" ht="12.7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</row>
    <row r="354" spans="1:11" ht="12.7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</row>
    <row r="355" spans="1:11" ht="12.7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</row>
    <row r="356" spans="1:11" ht="12.7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</row>
    <row r="357" spans="1:11" ht="12.7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</row>
    <row r="358" spans="1:11" ht="12.7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</row>
    <row r="359" spans="1:11" ht="12.7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</row>
    <row r="360" spans="1:11" ht="12.7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</row>
    <row r="361" spans="1:11" ht="12.7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</row>
    <row r="362" spans="1:11" ht="12.7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</row>
    <row r="363" spans="1:11" ht="12.7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</row>
    <row r="364" spans="1:11" ht="12.7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</row>
    <row r="365" spans="1:11" ht="12.7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</row>
    <row r="366" spans="1:11" ht="12.7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</row>
    <row r="367" spans="1:11" ht="12.7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</row>
    <row r="368" spans="1:11" ht="12.7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</row>
    <row r="369" spans="1:11" ht="12.7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</row>
    <row r="370" spans="1:11" ht="12.7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</row>
    <row r="371" spans="1:11" ht="12.7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</row>
    <row r="372" spans="1:11" ht="12.7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</row>
    <row r="373" spans="1:11" ht="12.7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</row>
    <row r="374" spans="1:11" ht="12.7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</row>
    <row r="375" spans="1:11" ht="12.7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</row>
    <row r="376" spans="1:11" ht="12.7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</row>
    <row r="377" spans="1:11" ht="12.7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</row>
    <row r="378" spans="1:11" ht="12.7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</row>
    <row r="379" spans="1:11" ht="12.7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</row>
    <row r="380" spans="1:11" ht="12.7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</row>
    <row r="381" spans="1:11" ht="12.7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</row>
    <row r="382" spans="1:11" ht="12.7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</row>
    <row r="383" spans="1:11" ht="12.7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</row>
    <row r="384" spans="1:11" ht="12.7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</row>
    <row r="385" spans="1:11" ht="12.7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</row>
    <row r="386" spans="1:11" ht="12.7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</row>
    <row r="387" spans="1:11" ht="12.7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</row>
    <row r="388" spans="1:11" ht="12.7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</row>
    <row r="389" spans="1:11" ht="12.7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</row>
    <row r="390" spans="1:11" ht="12.7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</row>
    <row r="391" spans="1:11" ht="12.7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</row>
    <row r="392" spans="1:11" ht="12.7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</row>
    <row r="393" spans="1:11" ht="12.7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</row>
    <row r="394" spans="1:11" ht="12.7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</row>
    <row r="395" spans="1:11" ht="12.7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</row>
    <row r="396" spans="1:11" ht="12.7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</row>
    <row r="397" spans="1:11" ht="12.7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</row>
    <row r="398" spans="1:11" ht="12.7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</row>
    <row r="399" spans="1:11" ht="12.7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</row>
    <row r="400" spans="1:11" ht="12.7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</row>
    <row r="401" spans="1:11" ht="12.7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</row>
    <row r="402" spans="1:11" ht="12.7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</row>
    <row r="403" spans="1:11" ht="12.7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</row>
    <row r="404" spans="1:11" ht="12.7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</row>
    <row r="405" spans="1:11" ht="12.7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</row>
    <row r="406" spans="1:11" ht="12.7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</row>
    <row r="407" spans="1:11" ht="12.7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</row>
    <row r="408" spans="1:11" ht="12.7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</row>
    <row r="409" spans="1:11" ht="12.7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</row>
    <row r="410" spans="1:11" ht="12.7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</row>
    <row r="411" spans="1:11" ht="12.7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</row>
    <row r="412" spans="1:11" ht="12.7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</row>
    <row r="413" spans="1:11" ht="12.7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</row>
    <row r="414" spans="1:11" ht="12.7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</row>
    <row r="415" spans="1:11" ht="12.7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</row>
    <row r="416" spans="1:11" ht="12.7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</row>
    <row r="417" spans="1:11" ht="12.7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</row>
    <row r="418" spans="1:11" ht="12.7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</row>
    <row r="419" spans="1:11" ht="12.7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</row>
    <row r="420" spans="1:11" ht="12.7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</row>
    <row r="421" spans="1:11" ht="12.7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</row>
    <row r="422" spans="1:11" ht="12.7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</row>
    <row r="423" spans="1:11" ht="12.7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</row>
    <row r="424" spans="1:11" ht="12.7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</row>
    <row r="425" spans="1:11" ht="12.7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</row>
    <row r="426" spans="1:11" ht="12.7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</row>
    <row r="427" spans="1:11" ht="12.7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</row>
    <row r="428" spans="1:11" ht="12.7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</row>
    <row r="429" spans="1:11" ht="12.7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</row>
    <row r="430" spans="1:11" ht="12.7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</row>
    <row r="431" spans="1:11" ht="12.7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</row>
    <row r="432" spans="1:11" ht="12.7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</row>
    <row r="433" spans="1:11" ht="12.7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</row>
    <row r="434" spans="1:11" ht="12.7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</row>
    <row r="435" spans="1:11" ht="12.7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</row>
    <row r="436" spans="1:11" ht="12.7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</row>
    <row r="437" spans="1:11" ht="12.7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</row>
    <row r="438" spans="1:11" ht="12.7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</row>
    <row r="439" spans="1:11" ht="12.7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</row>
    <row r="440" spans="1:11" ht="12.7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</row>
    <row r="441" spans="1:11" ht="12.7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</row>
    <row r="442" spans="1:11" ht="12.7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</row>
    <row r="443" spans="1:11" ht="12.7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</row>
    <row r="444" spans="1:11" ht="12.7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</row>
    <row r="445" spans="1:11" ht="12.7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</row>
    <row r="446" spans="1:11" ht="12.7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</row>
    <row r="447" spans="1:11" ht="12.7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</row>
    <row r="448" spans="1:11" ht="12.7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</row>
    <row r="449" spans="1:11" ht="12.7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</row>
    <row r="450" spans="1:11" ht="12.7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</row>
    <row r="451" spans="1:11" ht="12.7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</row>
    <row r="452" spans="1:11" ht="12.7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</row>
    <row r="453" spans="1:11" ht="12.7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</row>
    <row r="454" spans="1:11" ht="12.7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</row>
    <row r="455" spans="1:11" ht="12.7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</row>
    <row r="456" spans="1:11" ht="12.7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</row>
    <row r="457" spans="1:11" ht="12.7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</row>
    <row r="458" spans="1:11" ht="12.7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</row>
    <row r="459" spans="1:11" ht="12.7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</row>
    <row r="460" spans="1:11" ht="12.7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</row>
    <row r="461" spans="1:11" ht="12.7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</row>
    <row r="462" spans="1:11" ht="12.7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</row>
    <row r="463" spans="1:11" ht="12.7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</row>
    <row r="464" spans="1:11" ht="12.7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</row>
    <row r="465" spans="1:11" ht="12.7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</row>
    <row r="466" spans="1:11" ht="12.7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</row>
    <row r="467" spans="1:11" ht="12.7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</row>
    <row r="468" spans="1:11" ht="12.7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</row>
    <row r="469" spans="1:11" ht="12.7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</row>
    <row r="470" spans="1:11" ht="12.7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</row>
    <row r="471" spans="1:11" ht="12.7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</row>
    <row r="472" spans="1:11" ht="12.7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</row>
    <row r="473" spans="1:11" ht="12.7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</row>
    <row r="474" spans="1:11" ht="12.7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</row>
    <row r="475" spans="1:11" ht="12.7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</row>
    <row r="476" spans="1:11" ht="12.7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</row>
    <row r="477" spans="1:11" ht="12.7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</row>
    <row r="478" spans="1:11" ht="12.7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</row>
    <row r="479" spans="1:11" ht="12.7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</row>
    <row r="480" spans="1:11" ht="12.7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</row>
    <row r="481" spans="1:11" ht="12.7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</row>
    <row r="482" spans="1:11" ht="12.7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</row>
    <row r="483" spans="1:11" ht="12.7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</row>
    <row r="484" spans="1:11" ht="12.7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</row>
    <row r="485" spans="1:11" ht="12.7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</row>
    <row r="486" spans="1:11" ht="12.7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</row>
    <row r="487" spans="1:11" ht="12.7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</row>
    <row r="488" spans="1:11" ht="12.7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</row>
    <row r="489" spans="1:11" ht="12.7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</row>
    <row r="490" spans="1:11" ht="12.7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</row>
    <row r="491" spans="1:11" ht="12.7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</row>
    <row r="492" spans="1:11" ht="12.7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</row>
    <row r="493" spans="1:11" ht="12.7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</row>
    <row r="494" spans="1:11" ht="12.7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</row>
    <row r="495" spans="1:11" ht="12.7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</row>
    <row r="496" spans="1:11" ht="12.7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</row>
    <row r="497" spans="1:11" ht="12.7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</row>
    <row r="498" spans="1:11" ht="12.7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</row>
    <row r="499" spans="1:11" ht="12.7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</row>
    <row r="500" spans="1:11" ht="12.7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</row>
    <row r="501" spans="1:11" ht="12.7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</row>
    <row r="502" spans="1:11" ht="12.7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</row>
    <row r="503" spans="1:11" ht="12.7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</row>
    <row r="504" spans="1:11" ht="12.7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</row>
    <row r="505" spans="1:11" ht="12.7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</row>
    <row r="506" spans="1:11" ht="12.7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</row>
    <row r="507" spans="1:11" ht="12.7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</row>
    <row r="508" spans="1:11" ht="12.7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</row>
    <row r="509" spans="1:11" ht="12.7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</row>
    <row r="510" spans="1:11" ht="12.7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</row>
    <row r="511" spans="1:11" ht="12.7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</row>
    <row r="512" spans="1:11" ht="12.7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</row>
    <row r="513" spans="1:11" ht="12.7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</row>
    <row r="514" spans="1:11" ht="12.7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</row>
    <row r="515" spans="1:11" ht="12.7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</row>
    <row r="516" spans="1:11" ht="12.7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</row>
    <row r="517" spans="1:11" ht="12.7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</row>
    <row r="518" spans="1:11" ht="12.7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</row>
    <row r="519" spans="1:11" ht="12.7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</row>
    <row r="520" spans="1:11" ht="12.7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</row>
    <row r="521" spans="1:11" ht="12.7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</row>
    <row r="522" spans="1:11" ht="12.7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</row>
    <row r="523" spans="1:11" ht="12.7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</row>
    <row r="524" spans="1:11" ht="12.7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</row>
    <row r="525" spans="1:11" ht="12.7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</row>
    <row r="526" spans="1:11" ht="12.7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</row>
    <row r="527" spans="1:11" ht="12.7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</row>
    <row r="528" spans="1:11" ht="12.7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</row>
    <row r="529" spans="1:11" ht="12.7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</row>
    <row r="530" spans="1:11" ht="12.7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</row>
    <row r="531" spans="1:11" ht="12.7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</row>
    <row r="532" spans="1:11" ht="12.7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</row>
    <row r="533" spans="1:11" ht="12.7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</row>
    <row r="534" spans="1:11" ht="12.7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</row>
    <row r="535" spans="1:11" ht="12.7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</row>
    <row r="536" spans="1:11" ht="12.7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</row>
    <row r="537" spans="1:11" ht="12.7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</row>
    <row r="538" spans="1:11" ht="12.7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</row>
    <row r="539" spans="1:11" ht="12.7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</row>
    <row r="540" spans="1:11" ht="12.7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</row>
    <row r="541" spans="1:11" ht="12.7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</row>
    <row r="542" spans="1:11" ht="12.7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</row>
    <row r="543" spans="1:11" ht="12.7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</row>
    <row r="544" spans="1:11" ht="12.7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</row>
    <row r="545" spans="1:11" ht="12.7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</row>
    <row r="546" spans="1:11" ht="12.7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</row>
    <row r="547" spans="1:11" ht="12.7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</row>
    <row r="548" spans="1:11" ht="12.7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</row>
    <row r="549" spans="1:11" ht="12.7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</row>
    <row r="550" spans="1:11" ht="12.7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</row>
    <row r="551" spans="1:11" ht="12.7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</row>
    <row r="552" spans="1:11" ht="12.7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</row>
    <row r="553" spans="1:11" ht="12.7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</row>
    <row r="554" spans="1:11" ht="12.7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</row>
    <row r="555" spans="1:11" ht="12.7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</row>
    <row r="556" spans="1:11" ht="12.7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</row>
    <row r="557" spans="1:11" ht="12.7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</row>
    <row r="558" spans="1:11" ht="12.7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</row>
    <row r="559" spans="1:11" ht="12.7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</row>
    <row r="560" spans="1:11" ht="12.7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</row>
    <row r="561" spans="1:11" ht="12.7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</row>
    <row r="562" spans="1:11" ht="12.7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</row>
    <row r="563" spans="1:11" ht="12.7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</row>
    <row r="564" spans="1:11" ht="12.7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</row>
    <row r="565" spans="1:11" ht="12.7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</row>
    <row r="566" spans="1:11" ht="12.7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</row>
    <row r="567" spans="1:11" ht="12.7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</row>
    <row r="568" spans="1:11" ht="12.7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</row>
    <row r="569" spans="1:11" ht="12.7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</row>
    <row r="570" spans="1:11" ht="12.7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</row>
    <row r="571" spans="1:11" ht="12.7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</row>
    <row r="572" spans="1:11" ht="12.7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</row>
    <row r="573" spans="1:11" ht="12.7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</row>
    <row r="574" spans="1:11" ht="12.7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</row>
    <row r="575" spans="1:11" ht="12.7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</row>
    <row r="576" spans="1:11" ht="12.7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</row>
    <row r="577" spans="1:11" ht="12.7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</row>
    <row r="578" spans="1:11" ht="12.7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</row>
    <row r="579" spans="1:11" ht="12.7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</row>
    <row r="580" spans="1:11" ht="12.7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</row>
    <row r="581" spans="1:11" ht="12.7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</row>
    <row r="582" spans="1:11" ht="12.7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</row>
    <row r="583" spans="1:11" ht="12.7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</row>
    <row r="584" spans="1:11" ht="12.7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</row>
    <row r="585" spans="1:11" ht="12.7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</row>
    <row r="586" spans="1:11" ht="12.7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</row>
    <row r="587" spans="1:11" ht="12.7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</row>
    <row r="588" spans="1:11" ht="12.7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</row>
    <row r="589" spans="1:11" ht="12.7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</row>
    <row r="590" spans="1:11" ht="12.7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</row>
    <row r="591" spans="1:11" ht="12.7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</row>
    <row r="592" spans="1:11" ht="12.7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</row>
    <row r="593" spans="1:11" ht="12.7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</row>
    <row r="594" spans="1:11" ht="12.7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</row>
    <row r="595" spans="1:11" ht="12.7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</row>
    <row r="596" spans="1:11" ht="12.7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</row>
    <row r="597" spans="1:11" ht="12.7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</row>
    <row r="598" spans="1:11" ht="12.7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</row>
    <row r="599" spans="1:11" ht="12.7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</row>
    <row r="600" spans="1:11" ht="12.7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</row>
    <row r="601" spans="1:11" ht="12.7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</row>
    <row r="602" spans="1:11" ht="12.7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</row>
    <row r="603" spans="1:11" ht="12.7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</row>
    <row r="604" spans="1:11" ht="12.7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</row>
    <row r="605" spans="1:11" ht="12.7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</row>
    <row r="606" spans="1:11" ht="12.7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</row>
    <row r="607" spans="1:11" ht="12.7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</row>
    <row r="608" spans="1:11" ht="12.7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</row>
    <row r="609" spans="1:11" ht="12.7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</row>
    <row r="610" spans="1:11" ht="12.7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</row>
    <row r="611" spans="1:11" ht="12.7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</row>
    <row r="612" spans="1:11" ht="12.7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</row>
    <row r="613" spans="1:11" ht="12.7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</row>
    <row r="614" spans="1:11" ht="12.7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</row>
    <row r="615" spans="1:11" ht="12.7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</row>
    <row r="616" spans="1:11" ht="12.7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</row>
    <row r="617" spans="1:11" ht="12.7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</row>
    <row r="618" spans="1:11" ht="12.7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</row>
    <row r="619" spans="1:11" ht="12.7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</row>
    <row r="620" spans="1:11" ht="12.7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</row>
    <row r="621" spans="1:11" ht="12.7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</row>
    <row r="622" spans="1:11" ht="12.7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</row>
    <row r="623" spans="1:11" ht="12.7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</row>
    <row r="624" spans="1:11" ht="12.7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</row>
    <row r="625" spans="1:11" ht="12.7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</row>
    <row r="626" spans="1:11" ht="12.7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</row>
    <row r="627" spans="1:11" ht="12.7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</row>
    <row r="628" spans="1:11" ht="12.7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</row>
    <row r="629" spans="1:11" ht="12.7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</row>
    <row r="630" spans="1:11" ht="12.7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</row>
    <row r="631" spans="1:11" ht="12.7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</row>
    <row r="632" spans="1:11" ht="12.7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</row>
    <row r="633" spans="1:11" ht="12.7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</row>
    <row r="634" spans="1:11" ht="12.7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</row>
    <row r="635" spans="1:11" ht="12.7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</row>
    <row r="636" spans="1:11" ht="12.7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</row>
    <row r="637" spans="1:11" ht="12.7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</row>
    <row r="638" spans="1:11" ht="12.7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</row>
    <row r="639" spans="1:11" ht="12.7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</row>
    <row r="640" spans="1:11" ht="12.7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</row>
    <row r="641" spans="1:11" ht="12.7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</row>
    <row r="642" spans="1:11" ht="12.7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</row>
    <row r="643" spans="1:11" ht="12.7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</row>
    <row r="644" spans="1:11" ht="12.7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</row>
    <row r="645" spans="1:11" ht="12.7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</row>
    <row r="646" spans="1:11" ht="12.7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</row>
    <row r="647" spans="1:11" ht="12.7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</row>
    <row r="648" spans="1:11" ht="12.7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</row>
    <row r="649" spans="1:11" ht="12.7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</row>
    <row r="650" spans="1:11" ht="12.7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</row>
    <row r="651" spans="1:11" ht="12.7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</row>
    <row r="652" spans="1:11" ht="12.7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</row>
    <row r="653" spans="1:11" ht="12.7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</row>
    <row r="654" spans="1:11" ht="12.7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</row>
    <row r="655" spans="1:11" ht="12.7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</row>
    <row r="656" spans="1:11" ht="12.7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</row>
    <row r="657" spans="1:11" ht="12.7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</row>
    <row r="658" spans="1:11" ht="12.7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</row>
    <row r="659" spans="1:11" ht="12.7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</row>
    <row r="660" spans="1:11" ht="12.7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</row>
    <row r="661" spans="1:11" ht="12.7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</row>
    <row r="662" spans="1:11" ht="12.7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</row>
    <row r="663" spans="1:11" ht="12.7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</row>
    <row r="664" spans="1:11" ht="12.7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</row>
    <row r="665" spans="1:11" ht="12.7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</row>
    <row r="666" spans="1:11" ht="12.7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</row>
    <row r="667" spans="1:11" ht="12.7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</row>
    <row r="668" spans="1:11" ht="12.7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</row>
    <row r="669" spans="1:11" ht="12.7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</row>
    <row r="670" spans="1:11" ht="12.7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</row>
    <row r="671" spans="1:11" ht="12.7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</row>
    <row r="672" spans="1:11" ht="12.7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</row>
    <row r="673" spans="1:11" ht="12.7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</row>
    <row r="674" spans="1:11" ht="12.7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</row>
    <row r="675" spans="1:11" ht="12.7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</row>
    <row r="676" spans="1:11" ht="12.7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</row>
    <row r="677" spans="1:11" ht="12.7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</row>
    <row r="678" spans="1:11" ht="12.7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</row>
    <row r="679" spans="1:11" ht="12.7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</row>
    <row r="680" spans="1:11" ht="12.7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</row>
    <row r="681" spans="1:11" ht="12.7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</row>
    <row r="682" spans="1:11" ht="12.7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</row>
    <row r="683" spans="1:11" ht="12.7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</row>
    <row r="684" spans="1:11" ht="12.7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</row>
    <row r="685" spans="1:11" ht="12.7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</row>
    <row r="686" spans="1:11" ht="12.7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</row>
    <row r="687" spans="1:11" ht="12.7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</row>
    <row r="688" spans="1:11" ht="12.7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</row>
    <row r="689" spans="1:11" ht="12.7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</row>
    <row r="690" spans="1:11" ht="12.7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</row>
    <row r="691" spans="1:11" ht="12.7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</row>
    <row r="692" spans="1:11" ht="12.7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</row>
    <row r="693" spans="1:11" ht="12.7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</row>
    <row r="694" spans="1:11" ht="12.7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</row>
    <row r="695" spans="1:11" ht="12.7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</row>
    <row r="696" spans="1:11" ht="12.7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</row>
    <row r="697" spans="1:11" ht="12.7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</row>
    <row r="698" spans="1:11" ht="12.7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</row>
    <row r="699" spans="1:11" ht="12.7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</row>
    <row r="700" spans="1:11" ht="12.7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</row>
    <row r="701" spans="1:11" ht="12.7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</row>
    <row r="702" spans="1:11" ht="12.7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</row>
    <row r="703" spans="1:11" ht="12.7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</row>
    <row r="704" spans="1:11" ht="12.7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</row>
    <row r="705" spans="1:11" ht="12.7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</row>
    <row r="706" spans="1:11" ht="12.7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</row>
    <row r="707" spans="1:11" ht="12.7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</row>
    <row r="708" spans="1:11" ht="12.7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</row>
    <row r="709" spans="1:11" ht="12.7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</row>
    <row r="710" spans="1:11" ht="12.7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</row>
    <row r="711" spans="1:11" ht="12.7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</row>
    <row r="712" spans="1:11" ht="12.7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</row>
    <row r="713" spans="1:11" ht="12.7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</row>
    <row r="714" spans="1:11" ht="12.7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</row>
    <row r="715" spans="1:11" ht="12.7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</row>
    <row r="716" spans="1:11" ht="12.7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</row>
    <row r="717" spans="1:11" ht="12.7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</row>
    <row r="718" spans="1:11" ht="12.7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</row>
    <row r="719" spans="1:11" ht="12.7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</row>
    <row r="720" spans="1:11" ht="12.7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</row>
    <row r="721" spans="1:11" ht="12.7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</row>
    <row r="722" spans="1:11" ht="12.7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</row>
    <row r="723" spans="1:11" ht="12.7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</row>
    <row r="724" spans="1:11" ht="12.7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</row>
    <row r="725" spans="1:11" ht="12.7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</row>
    <row r="726" spans="1:11" ht="12.7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</row>
    <row r="727" spans="1:11" ht="12.7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</row>
    <row r="728" spans="1:11" ht="12.7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</row>
    <row r="729" spans="1:11" ht="12.7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</row>
    <row r="730" spans="1:11" ht="12.7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</row>
    <row r="731" spans="1:11" ht="12.7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</row>
    <row r="732" spans="1:11" ht="12.7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</row>
    <row r="733" spans="1:11" ht="12.7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</row>
    <row r="734" spans="1:11" ht="12.7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</row>
    <row r="735" spans="1:11" ht="12.7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</row>
    <row r="736" spans="1:11" ht="12.7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</row>
    <row r="737" spans="1:11" ht="12.7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</row>
    <row r="738" spans="1:11" ht="12.7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</row>
    <row r="739" spans="1:11" ht="12.7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</row>
    <row r="740" spans="1:11" ht="12.7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</row>
    <row r="741" spans="1:11" ht="12.7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</row>
    <row r="742" spans="1:11" ht="12.7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</row>
    <row r="743" spans="1:11" ht="12.7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</row>
    <row r="744" spans="1:11" ht="12.7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</row>
    <row r="745" spans="1:11" ht="12.7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</row>
    <row r="746" spans="1:11" ht="12.7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</row>
    <row r="747" spans="1:11" ht="12.7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</row>
    <row r="748" spans="1:11" ht="12.7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</row>
    <row r="749" spans="1:11" ht="12.7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</row>
    <row r="750" spans="1:11" ht="12.7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</row>
    <row r="751" spans="1:11" ht="12.7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</row>
    <row r="752" spans="1:11" ht="12.7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</row>
    <row r="753" spans="1:11" ht="12.7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</row>
    <row r="754" spans="1:11" ht="12.7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</row>
    <row r="755" spans="1:11" ht="12.7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</row>
    <row r="756" spans="1:11" ht="12.7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</row>
    <row r="757" spans="1:11" ht="12.7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</row>
    <row r="758" spans="1:11" ht="12.7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</row>
    <row r="759" spans="1:11" ht="12.7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</row>
    <row r="760" spans="1:11" ht="12.7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</row>
    <row r="761" spans="1:11" ht="12.7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</row>
    <row r="762" spans="1:11" ht="12.7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</row>
    <row r="763" spans="1:11" ht="12.7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</row>
    <row r="764" spans="1:11" ht="12.7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</row>
    <row r="765" spans="1:11" ht="12.7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</row>
    <row r="766" spans="1:11" ht="12.7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</row>
    <row r="767" spans="1:11" ht="12.7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</row>
    <row r="768" spans="1:11" ht="12.7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</row>
    <row r="769" spans="1:11" ht="12.7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</row>
    <row r="770" spans="1:11" ht="12.7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</row>
    <row r="771" spans="1:11" ht="12.7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</row>
    <row r="772" spans="1:11" ht="12.7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</row>
    <row r="773" spans="1:11" ht="12.7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</row>
    <row r="774" spans="1:11" ht="12.7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</row>
    <row r="775" spans="1:11" ht="12.7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</row>
    <row r="776" spans="1:11" ht="12.7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</row>
    <row r="777" spans="1:11" ht="12.7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</row>
    <row r="778" spans="1:11" ht="12.7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</row>
    <row r="779" spans="1:11" ht="12.7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</row>
    <row r="780" spans="1:11" ht="12.7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</row>
    <row r="781" spans="1:11" ht="12.7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</row>
    <row r="782" spans="1:11" ht="12.7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</row>
    <row r="783" spans="1:11" ht="12.7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</row>
    <row r="784" spans="1:11" ht="12.7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</row>
    <row r="785" spans="1:11" ht="12.7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</row>
    <row r="786" spans="1:11" ht="12.7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</row>
    <row r="787" spans="1:11" ht="12.7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</row>
    <row r="788" spans="1:11" ht="12.7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</row>
    <row r="789" spans="1:11" ht="12.7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</row>
    <row r="790" spans="1:11" ht="12.7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</row>
    <row r="791" spans="1:11" ht="12.7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</row>
    <row r="792" spans="1:11" ht="12.7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</row>
    <row r="793" spans="1:11" ht="12.7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</row>
    <row r="794" spans="1:11" ht="12.7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</row>
    <row r="795" spans="1:11" ht="12.7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</row>
    <row r="796" spans="1:11" ht="12.7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</row>
    <row r="797" spans="1:11" ht="12.7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</row>
    <row r="798" spans="1:11" ht="12.7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</row>
    <row r="799" spans="1:11" ht="12.7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</row>
    <row r="800" spans="1:11" ht="12.7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</row>
    <row r="801" spans="1:11" ht="12.7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</row>
    <row r="802" spans="1:11" ht="12.7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</row>
    <row r="803" spans="1:11" ht="12.7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</row>
    <row r="804" spans="1:11" ht="12.7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</row>
    <row r="805" spans="1:11" ht="12.7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</row>
    <row r="806" spans="1:11" ht="12.7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</row>
    <row r="807" spans="1:11" ht="12.7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</row>
    <row r="808" spans="1:11" ht="12.7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</row>
    <row r="809" spans="1:11" ht="12.7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</row>
    <row r="810" spans="1:11" ht="12.7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</row>
    <row r="811" spans="1:11" ht="12.7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</row>
    <row r="812" spans="1:11" ht="12.7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</row>
    <row r="813" spans="1:11" ht="12.7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</row>
    <row r="814" spans="1:11" ht="12.7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</row>
    <row r="815" spans="1:11" ht="12.7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</row>
    <row r="816" spans="1:11" ht="12.7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</row>
    <row r="817" spans="1:11" ht="12.7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</row>
    <row r="818" spans="1:11" ht="12.7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</row>
    <row r="819" spans="1:11" ht="12.7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</row>
    <row r="820" spans="1:11" ht="12.7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</row>
    <row r="821" spans="1:11" ht="12.7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</row>
    <row r="822" spans="1:11" ht="12.7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</row>
    <row r="823" spans="1:11" ht="12.7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</row>
    <row r="824" spans="1:11" ht="12.7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</row>
    <row r="825" spans="1:11" ht="12.7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</row>
    <row r="826" spans="1:11" ht="12.7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</row>
    <row r="827" spans="1:11" ht="12.7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</row>
    <row r="828" spans="1:11" ht="12.7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</row>
    <row r="829" spans="1:11" ht="12.7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</row>
    <row r="830" spans="1:11" ht="12.7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</row>
    <row r="831" spans="1:11" ht="12.7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</row>
    <row r="832" spans="1:11" ht="12.7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</row>
    <row r="833" spans="1:11" ht="12.7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</row>
    <row r="834" spans="1:11" ht="12.7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</row>
    <row r="835" spans="1:11" ht="12.7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</row>
    <row r="836" spans="1:11" ht="12.7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</row>
    <row r="837" spans="1:11" ht="12.7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</row>
    <row r="838" spans="1:11" ht="12.7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</row>
    <row r="839" spans="1:11" ht="12.7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</row>
    <row r="840" spans="1:11" ht="12.7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</row>
    <row r="841" spans="1:11" ht="12.7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</row>
    <row r="842" spans="1:11" ht="12.7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</row>
    <row r="843" spans="1:11" ht="12.7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</row>
    <row r="844" spans="1:11" ht="12.7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</row>
    <row r="845" spans="1:11" ht="12.7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</row>
    <row r="846" spans="1:11" ht="12.7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</row>
    <row r="847" spans="1:11" ht="12.7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</row>
    <row r="848" spans="1:11" ht="12.7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</row>
    <row r="849" spans="1:11" ht="12.7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</row>
    <row r="850" spans="1:11" ht="12.7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</row>
    <row r="851" spans="1:11" ht="12.7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</row>
    <row r="852" spans="1:11" ht="12.7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</row>
    <row r="853" spans="1:11" ht="12.7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</row>
    <row r="854" spans="1:11" ht="12.7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</row>
    <row r="855" spans="1:11" ht="12.7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</row>
    <row r="856" spans="1:11" ht="12.7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</row>
    <row r="857" spans="1:11" ht="12.7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</row>
    <row r="858" spans="1:11" ht="12.7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</row>
    <row r="859" spans="1:11" ht="12.7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</row>
    <row r="860" spans="1:11" ht="12.7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</row>
    <row r="861" spans="1:11" ht="12.7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</row>
    <row r="862" spans="1:11" ht="12.7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</row>
    <row r="863" spans="1:11" ht="12.7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</row>
    <row r="864" spans="1:11" ht="12.7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</row>
    <row r="865" spans="1:11" ht="12.7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</row>
    <row r="866" spans="1:11" ht="12.7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</row>
    <row r="867" spans="1:11" ht="12.7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</row>
    <row r="868" spans="1:11" ht="12.7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</row>
    <row r="869" spans="1:11" ht="12.7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</row>
    <row r="870" spans="1:11" ht="12.7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</row>
    <row r="871" spans="1:11" ht="12.7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</row>
    <row r="872" spans="1:11" ht="12.7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</row>
    <row r="873" spans="1:11" ht="12.7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</row>
    <row r="874" spans="1:11" ht="12.7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</row>
    <row r="875" spans="1:11" ht="12.7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</row>
    <row r="876" spans="1:11" ht="12.7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</row>
    <row r="877" spans="1:11" ht="12.7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</row>
    <row r="878" spans="1:11" ht="12.7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</row>
    <row r="879" spans="1:11" ht="12.7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</row>
    <row r="880" spans="1:11" ht="12.7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</row>
    <row r="881" spans="1:11" ht="12.7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</row>
    <row r="882" spans="1:11" ht="12.7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</row>
    <row r="883" spans="1:11" ht="12.7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</row>
    <row r="884" spans="1:11" ht="12.7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</row>
    <row r="885" spans="1:11" ht="12.7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</row>
    <row r="886" spans="1:11" ht="12.7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</row>
    <row r="887" spans="1:11" ht="12.7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</row>
    <row r="888" spans="1:11" ht="12.7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</row>
    <row r="889" spans="1:11" ht="12.7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</row>
    <row r="890" spans="1:11" ht="12.7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</row>
    <row r="891" spans="1:11" ht="12.7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</row>
    <row r="892" spans="1:11" ht="12.7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</row>
    <row r="893" spans="1:11" ht="12.7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</row>
    <row r="894" spans="1:11" ht="12.7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</row>
    <row r="895" spans="1:11" ht="12.7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</row>
    <row r="896" spans="1:11" ht="12.7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</row>
    <row r="897" spans="1:11" ht="12.7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</row>
    <row r="898" spans="1:11" ht="12.7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</row>
    <row r="899" spans="1:11" ht="12.7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</row>
    <row r="900" spans="1:11" ht="12.7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</row>
    <row r="901" spans="1:11" ht="12.7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</row>
    <row r="902" spans="1:11" ht="12.7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</row>
    <row r="903" spans="1:11" ht="12.7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</row>
    <row r="904" spans="1:11" ht="12.7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</row>
    <row r="905" spans="1:11" ht="12.7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</row>
    <row r="906" spans="1:11" ht="12.7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</row>
    <row r="907" spans="1:11" ht="12.7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</row>
    <row r="908" spans="1:11" ht="12.7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</row>
    <row r="909" spans="1:11" ht="12.7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</row>
    <row r="910" spans="1:11" ht="12.7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</row>
    <row r="911" spans="1:11" ht="12.7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</row>
    <row r="912" spans="1:11" ht="12.7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</row>
    <row r="913" spans="1:11" ht="12.7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</row>
    <row r="914" spans="1:11" ht="12.7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</row>
    <row r="915" spans="1:11" ht="12.7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</row>
    <row r="916" spans="1:11" ht="12.7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</row>
    <row r="917" spans="1:11" ht="12.7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</row>
    <row r="918" spans="1:11" ht="12.7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</row>
    <row r="919" spans="1:11" ht="12.7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</row>
    <row r="920" spans="1:11" ht="12.7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</row>
    <row r="921" spans="1:11" ht="12.7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</row>
    <row r="922" spans="1:11" ht="12.7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</row>
    <row r="923" spans="1:11" ht="12.7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</row>
    <row r="924" spans="1:11" ht="12.7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</row>
    <row r="925" spans="1:11" ht="12.7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</row>
    <row r="926" spans="1:11" ht="12.7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</row>
    <row r="927" spans="1:11" ht="12.7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</row>
    <row r="928" spans="1:11" ht="12.7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</row>
    <row r="929" spans="1:11" ht="12.7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</row>
    <row r="930" spans="1:11" ht="12.7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</row>
    <row r="931" spans="1:11" ht="12.7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</row>
    <row r="932" spans="1:11" ht="12.7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</row>
    <row r="933" spans="1:11" ht="12.7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</row>
    <row r="934" spans="1:11" ht="12.7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</row>
    <row r="935" spans="1:11" ht="12.7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</row>
    <row r="936" spans="1:11" ht="12.7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</row>
    <row r="937" spans="1:11" ht="12.7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</row>
    <row r="938" spans="1:11" ht="12.7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</row>
    <row r="939" spans="1:11" ht="12.7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</row>
    <row r="940" spans="1:11" ht="12.7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</row>
    <row r="941" spans="1:11" ht="12.7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</row>
    <row r="942" spans="1:11" ht="12.7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</row>
    <row r="943" spans="1:11" ht="12.7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</row>
    <row r="944" spans="1:11" ht="12.7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</row>
    <row r="945" spans="1:11" ht="12.7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</row>
    <row r="946" spans="1:11" ht="12.7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</row>
    <row r="947" spans="1:11" ht="12.7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</row>
    <row r="948" spans="1:11" ht="12.7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</row>
    <row r="949" spans="1:11" ht="12.7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</row>
    <row r="950" spans="1:11" ht="12.7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</row>
    <row r="951" spans="1:11" ht="12.7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</row>
    <row r="952" spans="1:11" ht="12.7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</row>
    <row r="953" spans="1:11" ht="12.7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</row>
    <row r="954" spans="1:11" ht="12.7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</row>
    <row r="955" spans="1:11" ht="12.7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</row>
    <row r="956" spans="1:11" ht="12.7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</row>
    <row r="957" spans="1:11" ht="12.7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</row>
    <row r="958" spans="1:11" ht="12.7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</row>
    <row r="959" spans="1:11" ht="12.7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</row>
    <row r="960" spans="1:11" ht="12.7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</row>
    <row r="961" spans="1:11" ht="12.7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</row>
    <row r="962" spans="1:11" ht="12.7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</row>
    <row r="963" spans="1:11" ht="12.7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</row>
    <row r="964" spans="1:11" ht="12.7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</row>
    <row r="965" spans="1:11" ht="12.7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</row>
    <row r="966" spans="1:11" ht="12.7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</row>
    <row r="967" spans="1:11" ht="12.7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</row>
    <row r="968" spans="1:11" ht="12.7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</row>
    <row r="969" spans="1:11" ht="12.7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</row>
    <row r="970" spans="1:11" ht="12.7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</row>
    <row r="971" spans="1:11" ht="12.7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</row>
    <row r="972" spans="1:11" ht="12.7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</row>
    <row r="973" spans="1:11" ht="12.7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</row>
    <row r="974" spans="1:11" ht="12.7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</row>
    <row r="975" spans="1:11" ht="12.7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</row>
    <row r="976" spans="1:11" ht="12.7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</row>
    <row r="977" spans="1:11" ht="12.7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</row>
    <row r="978" spans="1:11" ht="12.7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</row>
    <row r="979" spans="1:11" ht="12.7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</row>
    <row r="980" spans="1:11" ht="12.7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</row>
    <row r="981" spans="1:11" ht="12.7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</row>
    <row r="982" spans="1:11" ht="12.7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</row>
    <row r="983" spans="1:11" ht="12.7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</row>
    <row r="984" spans="1:11" ht="12.7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</row>
    <row r="985" spans="1:11" ht="12.7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</row>
    <row r="986" spans="1:11" ht="12.7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</row>
    <row r="987" spans="1:11" ht="12.7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</row>
    <row r="988" spans="1:11" ht="12.7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</row>
    <row r="989" spans="1:11" ht="12.7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</row>
    <row r="990" spans="1:11" ht="12.7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</row>
    <row r="991" spans="1:11" ht="12.7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</row>
    <row r="992" spans="1:11" ht="12.7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</row>
    <row r="993" spans="1:11" ht="12.7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</row>
    <row r="994" spans="1:11" ht="12.75" customHeight="1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</row>
    <row r="995" spans="1:11" ht="12.75" customHeight="1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</row>
    <row r="996" spans="1:11" ht="12.75" customHeigh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</row>
    <row r="997" spans="1:11" ht="12.75" customHeight="1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</row>
    <row r="998" spans="1:11" ht="12.75" customHeight="1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</row>
    <row r="999" spans="1:11" ht="12.75" customHeight="1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</row>
    <row r="1000" spans="1:11" ht="12.75" customHeight="1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</row>
  </sheetData>
  <mergeCells count="1">
    <mergeCell ref="A1:K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8"/>
  <sheetViews>
    <sheetView tabSelected="1" workbookViewId="0">
      <selection activeCell="D4" sqref="D4"/>
    </sheetView>
  </sheetViews>
  <sheetFormatPr baseColWidth="10" defaultColWidth="12.6640625" defaultRowHeight="15" customHeight="1"/>
  <cols>
    <col min="1" max="1" width="13" customWidth="1"/>
    <col min="2" max="2" width="22.33203125" customWidth="1"/>
    <col min="3" max="3" width="11.1640625" customWidth="1"/>
    <col min="4" max="4" width="14.1640625" customWidth="1"/>
    <col min="5" max="5" width="79.83203125" customWidth="1"/>
    <col min="6" max="26" width="11.1640625" customWidth="1"/>
  </cols>
  <sheetData>
    <row r="1" spans="1:5" ht="33" customHeight="1">
      <c r="A1" s="153" t="s">
        <v>199</v>
      </c>
      <c r="B1" s="151"/>
      <c r="C1" s="151"/>
      <c r="D1" s="151"/>
      <c r="E1" s="152"/>
    </row>
    <row r="2" spans="1:5" ht="15.75" customHeight="1">
      <c r="A2" s="154" t="s">
        <v>97</v>
      </c>
      <c r="B2" s="151"/>
      <c r="C2" s="151"/>
      <c r="D2" s="152"/>
      <c r="E2" s="62"/>
    </row>
    <row r="3" spans="1:5" ht="15.75" customHeight="1">
      <c r="A3" s="63" t="s">
        <v>98</v>
      </c>
      <c r="B3" s="63" t="s">
        <v>99</v>
      </c>
      <c r="C3" s="63" t="s">
        <v>100</v>
      </c>
      <c r="D3" s="63" t="s">
        <v>101</v>
      </c>
      <c r="E3" s="64" t="s">
        <v>102</v>
      </c>
    </row>
    <row r="4" spans="1:5" ht="15.75" customHeight="1">
      <c r="A4" s="65" t="s">
        <v>103</v>
      </c>
      <c r="B4" s="66" t="s">
        <v>104</v>
      </c>
      <c r="C4" s="65">
        <v>9.5</v>
      </c>
      <c r="D4" s="65">
        <v>9.5</v>
      </c>
      <c r="E4" s="66" t="s">
        <v>105</v>
      </c>
    </row>
    <row r="5" spans="1:5" ht="15.75" customHeight="1">
      <c r="A5" s="67" t="s">
        <v>106</v>
      </c>
      <c r="B5" s="68" t="s">
        <v>104</v>
      </c>
      <c r="C5" s="67">
        <f t="shared" ref="C5:C10" si="0">D5-D4</f>
        <v>11</v>
      </c>
      <c r="D5" s="67">
        <v>20.5</v>
      </c>
      <c r="E5" s="68" t="s">
        <v>107</v>
      </c>
    </row>
    <row r="6" spans="1:5" ht="15.75" customHeight="1">
      <c r="A6" s="65" t="s">
        <v>108</v>
      </c>
      <c r="B6" s="66" t="s">
        <v>104</v>
      </c>
      <c r="C6" s="65">
        <f t="shared" si="0"/>
        <v>10.100000000000001</v>
      </c>
      <c r="D6" s="65">
        <v>30.6</v>
      </c>
      <c r="E6" s="66" t="s">
        <v>109</v>
      </c>
    </row>
    <row r="7" spans="1:5" ht="15.75" customHeight="1">
      <c r="A7" s="67" t="s">
        <v>110</v>
      </c>
      <c r="B7" s="68" t="s">
        <v>104</v>
      </c>
      <c r="C7" s="67">
        <f t="shared" si="0"/>
        <v>10.299999999999997</v>
      </c>
      <c r="D7" s="67">
        <v>40.9</v>
      </c>
      <c r="E7" s="68" t="s">
        <v>111</v>
      </c>
    </row>
    <row r="8" spans="1:5" ht="15.75" customHeight="1">
      <c r="A8" s="65" t="s">
        <v>112</v>
      </c>
      <c r="B8" s="66" t="s">
        <v>104</v>
      </c>
      <c r="C8" s="65">
        <f t="shared" si="0"/>
        <v>11.700000000000003</v>
      </c>
      <c r="D8" s="65">
        <v>52.6</v>
      </c>
      <c r="E8" s="69" t="s">
        <v>113</v>
      </c>
    </row>
    <row r="9" spans="1:5" ht="15.75" customHeight="1">
      <c r="A9" s="67" t="s">
        <v>114</v>
      </c>
      <c r="B9" s="68" t="s">
        <v>104</v>
      </c>
      <c r="C9" s="70">
        <f t="shared" si="0"/>
        <v>9.3999999999999986</v>
      </c>
      <c r="D9" s="70">
        <v>62</v>
      </c>
      <c r="E9" s="71" t="s">
        <v>115</v>
      </c>
    </row>
    <row r="10" spans="1:5" ht="15.75" customHeight="1">
      <c r="A10" s="72" t="s">
        <v>116</v>
      </c>
      <c r="B10" s="73" t="s">
        <v>117</v>
      </c>
      <c r="C10" s="72">
        <f t="shared" si="0"/>
        <v>8</v>
      </c>
      <c r="D10" s="72">
        <v>70</v>
      </c>
      <c r="E10" s="74"/>
    </row>
    <row r="11" spans="1:5" ht="15.75" customHeight="1">
      <c r="A11" s="155" t="s">
        <v>118</v>
      </c>
      <c r="B11" s="151"/>
      <c r="C11" s="151"/>
      <c r="D11" s="151"/>
      <c r="E11" s="152"/>
    </row>
    <row r="12" spans="1:5" ht="15.75" customHeight="1">
      <c r="A12" s="65" t="s">
        <v>119</v>
      </c>
      <c r="B12" s="66" t="s">
        <v>120</v>
      </c>
      <c r="C12" s="65">
        <f>D12-D10</f>
        <v>11.799999999999997</v>
      </c>
      <c r="D12" s="65">
        <v>81.8</v>
      </c>
      <c r="E12" s="66" t="s">
        <v>121</v>
      </c>
    </row>
    <row r="13" spans="1:5" ht="15.75" customHeight="1">
      <c r="A13" s="67" t="s">
        <v>122</v>
      </c>
      <c r="B13" s="68" t="s">
        <v>104</v>
      </c>
      <c r="C13" s="70">
        <f t="shared" ref="C13:C19" si="1">D13-D12</f>
        <v>10.700000000000003</v>
      </c>
      <c r="D13" s="67">
        <v>92.5</v>
      </c>
      <c r="E13" s="68" t="s">
        <v>123</v>
      </c>
    </row>
    <row r="14" spans="1:5" ht="15.75" customHeight="1">
      <c r="A14" s="65" t="s">
        <v>124</v>
      </c>
      <c r="B14" s="66" t="s">
        <v>104</v>
      </c>
      <c r="C14" s="65">
        <f t="shared" si="1"/>
        <v>10.5</v>
      </c>
      <c r="D14" s="65">
        <v>103</v>
      </c>
      <c r="E14" s="66" t="s">
        <v>125</v>
      </c>
    </row>
    <row r="15" spans="1:5" ht="15.75" customHeight="1">
      <c r="A15" s="67" t="s">
        <v>126</v>
      </c>
      <c r="B15" s="68" t="s">
        <v>104</v>
      </c>
      <c r="C15" s="70">
        <f t="shared" si="1"/>
        <v>9</v>
      </c>
      <c r="D15" s="67">
        <v>112</v>
      </c>
      <c r="E15" s="68" t="s">
        <v>127</v>
      </c>
    </row>
    <row r="16" spans="1:5" ht="15.75" customHeight="1">
      <c r="A16" s="65" t="s">
        <v>128</v>
      </c>
      <c r="B16" s="66" t="s">
        <v>104</v>
      </c>
      <c r="C16" s="65">
        <f t="shared" si="1"/>
        <v>15</v>
      </c>
      <c r="D16" s="65">
        <v>127</v>
      </c>
      <c r="E16" s="66" t="s">
        <v>129</v>
      </c>
    </row>
    <row r="17" spans="1:5" ht="15.75" customHeight="1">
      <c r="A17" s="67" t="s">
        <v>130</v>
      </c>
      <c r="B17" s="68" t="s">
        <v>104</v>
      </c>
      <c r="C17" s="70">
        <f t="shared" si="1"/>
        <v>10</v>
      </c>
      <c r="D17" s="67">
        <v>137</v>
      </c>
      <c r="E17" s="68" t="s">
        <v>131</v>
      </c>
    </row>
    <row r="18" spans="1:5" ht="15.75" customHeight="1">
      <c r="A18" s="65" t="s">
        <v>132</v>
      </c>
      <c r="B18" s="66" t="s">
        <v>104</v>
      </c>
      <c r="C18" s="65">
        <f t="shared" si="1"/>
        <v>12</v>
      </c>
      <c r="D18" s="65">
        <v>149</v>
      </c>
      <c r="E18" s="66" t="s">
        <v>133</v>
      </c>
    </row>
    <row r="19" spans="1:5" ht="15.75" customHeight="1">
      <c r="A19" s="72" t="s">
        <v>134</v>
      </c>
      <c r="B19" s="73" t="s">
        <v>117</v>
      </c>
      <c r="C19" s="72">
        <f t="shared" si="1"/>
        <v>14</v>
      </c>
      <c r="D19" s="72">
        <v>163</v>
      </c>
      <c r="E19" s="74"/>
    </row>
    <row r="20" spans="1:5" ht="15.75" customHeight="1">
      <c r="A20" s="155" t="s">
        <v>135</v>
      </c>
      <c r="B20" s="151"/>
      <c r="C20" s="151"/>
      <c r="D20" s="151"/>
      <c r="E20" s="152"/>
    </row>
    <row r="21" spans="1:5" ht="15.75" customHeight="1">
      <c r="A21" s="65" t="s">
        <v>136</v>
      </c>
      <c r="B21" s="66" t="s">
        <v>120</v>
      </c>
      <c r="C21" s="65">
        <f>D21-D19</f>
        <v>14</v>
      </c>
      <c r="D21" s="65">
        <v>177</v>
      </c>
      <c r="E21" s="66" t="s">
        <v>137</v>
      </c>
    </row>
    <row r="22" spans="1:5" ht="15.75" customHeight="1">
      <c r="A22" s="67" t="s">
        <v>138</v>
      </c>
      <c r="B22" s="68" t="s">
        <v>104</v>
      </c>
      <c r="C22" s="70">
        <f t="shared" ref="C22:C26" si="2">D22-D21</f>
        <v>15</v>
      </c>
      <c r="D22" s="67">
        <v>192</v>
      </c>
      <c r="E22" s="68" t="s">
        <v>139</v>
      </c>
    </row>
    <row r="23" spans="1:5" ht="15.75" customHeight="1">
      <c r="A23" s="65" t="s">
        <v>140</v>
      </c>
      <c r="B23" s="66" t="s">
        <v>104</v>
      </c>
      <c r="C23" s="65">
        <f t="shared" si="2"/>
        <v>14</v>
      </c>
      <c r="D23" s="65">
        <v>206</v>
      </c>
      <c r="E23" s="66" t="s">
        <v>141</v>
      </c>
    </row>
    <row r="24" spans="1:5" ht="15.75" customHeight="1">
      <c r="A24" s="67" t="s">
        <v>142</v>
      </c>
      <c r="B24" s="68" t="s">
        <v>104</v>
      </c>
      <c r="C24" s="70">
        <f t="shared" si="2"/>
        <v>11</v>
      </c>
      <c r="D24" s="67">
        <v>217</v>
      </c>
      <c r="E24" s="68" t="s">
        <v>143</v>
      </c>
    </row>
    <row r="25" spans="1:5" ht="15.75" customHeight="1">
      <c r="A25" s="65" t="s">
        <v>144</v>
      </c>
      <c r="B25" s="66" t="s">
        <v>104</v>
      </c>
      <c r="C25" s="65">
        <f t="shared" si="2"/>
        <v>13</v>
      </c>
      <c r="D25" s="65">
        <v>230</v>
      </c>
      <c r="E25" s="66" t="s">
        <v>145</v>
      </c>
    </row>
    <row r="26" spans="1:5" ht="15.75" customHeight="1">
      <c r="A26" s="72" t="s">
        <v>146</v>
      </c>
      <c r="B26" s="73" t="s">
        <v>117</v>
      </c>
      <c r="C26" s="72">
        <f t="shared" si="2"/>
        <v>13</v>
      </c>
      <c r="D26" s="72">
        <v>243</v>
      </c>
      <c r="E26" s="74"/>
    </row>
    <row r="27" spans="1:5" ht="15.75" customHeight="1">
      <c r="A27" s="155" t="s">
        <v>147</v>
      </c>
      <c r="B27" s="151"/>
      <c r="C27" s="151"/>
      <c r="D27" s="151"/>
      <c r="E27" s="152"/>
    </row>
    <row r="28" spans="1:5" ht="15.75" customHeight="1">
      <c r="A28" s="65" t="s">
        <v>148</v>
      </c>
      <c r="B28" s="66" t="s">
        <v>104</v>
      </c>
      <c r="C28" s="65">
        <f>D28-D26</f>
        <v>7</v>
      </c>
      <c r="D28" s="65">
        <v>250</v>
      </c>
      <c r="E28" s="75" t="s">
        <v>149</v>
      </c>
    </row>
    <row r="29" spans="1:5" ht="15.75" customHeight="1">
      <c r="A29" s="67" t="s">
        <v>150</v>
      </c>
      <c r="B29" s="68" t="s">
        <v>104</v>
      </c>
      <c r="C29" s="67">
        <f t="shared" ref="C29:C35" si="3">D29-D28</f>
        <v>10</v>
      </c>
      <c r="D29" s="67">
        <v>260</v>
      </c>
      <c r="E29" s="76" t="s">
        <v>151</v>
      </c>
    </row>
    <row r="30" spans="1:5" ht="15.75" customHeight="1">
      <c r="A30" s="65" t="s">
        <v>152</v>
      </c>
      <c r="B30" s="66" t="s">
        <v>104</v>
      </c>
      <c r="C30" s="65">
        <f t="shared" si="3"/>
        <v>11</v>
      </c>
      <c r="D30" s="65">
        <v>271</v>
      </c>
      <c r="E30" s="75" t="s">
        <v>153</v>
      </c>
    </row>
    <row r="31" spans="1:5" ht="15.75" customHeight="1">
      <c r="A31" s="67" t="s">
        <v>154</v>
      </c>
      <c r="B31" s="68" t="s">
        <v>104</v>
      </c>
      <c r="C31" s="67">
        <f t="shared" si="3"/>
        <v>9</v>
      </c>
      <c r="D31" s="67">
        <v>280</v>
      </c>
      <c r="E31" s="76" t="s">
        <v>155</v>
      </c>
    </row>
    <row r="32" spans="1:5" ht="15.75" customHeight="1">
      <c r="A32" s="65" t="s">
        <v>156</v>
      </c>
      <c r="B32" s="66" t="s">
        <v>104</v>
      </c>
      <c r="C32" s="65">
        <f t="shared" si="3"/>
        <v>12</v>
      </c>
      <c r="D32" s="65">
        <v>292</v>
      </c>
      <c r="E32" s="75" t="s">
        <v>157</v>
      </c>
    </row>
    <row r="33" spans="1:5" ht="15.75" customHeight="1">
      <c r="A33" s="67" t="s">
        <v>158</v>
      </c>
      <c r="B33" s="68" t="s">
        <v>104</v>
      </c>
      <c r="C33" s="67">
        <f t="shared" si="3"/>
        <v>11</v>
      </c>
      <c r="D33" s="67">
        <v>303</v>
      </c>
      <c r="E33" s="76" t="s">
        <v>159</v>
      </c>
    </row>
    <row r="34" spans="1:5" ht="15.75" customHeight="1">
      <c r="A34" s="65" t="s">
        <v>160</v>
      </c>
      <c r="B34" s="66" t="s">
        <v>104</v>
      </c>
      <c r="C34" s="65">
        <f t="shared" si="3"/>
        <v>9</v>
      </c>
      <c r="D34" s="65">
        <v>312</v>
      </c>
      <c r="E34" s="77" t="s">
        <v>161</v>
      </c>
    </row>
    <row r="35" spans="1:5" ht="15.75" customHeight="1">
      <c r="A35" s="72" t="s">
        <v>162</v>
      </c>
      <c r="B35" s="73" t="s">
        <v>117</v>
      </c>
      <c r="C35" s="72">
        <f t="shared" si="3"/>
        <v>9</v>
      </c>
      <c r="D35" s="72">
        <v>321</v>
      </c>
      <c r="E35" s="74"/>
    </row>
    <row r="36" spans="1:5" ht="15.75" customHeight="1">
      <c r="A36" s="155" t="s">
        <v>163</v>
      </c>
      <c r="B36" s="151"/>
      <c r="C36" s="151"/>
      <c r="D36" s="151"/>
      <c r="E36" s="152"/>
    </row>
    <row r="37" spans="1:5" ht="15.75" customHeight="1">
      <c r="A37" s="65" t="s">
        <v>164</v>
      </c>
      <c r="B37" s="66" t="s">
        <v>104</v>
      </c>
      <c r="C37" s="65">
        <f>D37-D35</f>
        <v>13</v>
      </c>
      <c r="D37" s="65">
        <v>334</v>
      </c>
      <c r="E37" s="77" t="s">
        <v>165</v>
      </c>
    </row>
    <row r="38" spans="1:5" ht="15.75" customHeight="1">
      <c r="A38" s="67" t="s">
        <v>166</v>
      </c>
      <c r="B38" s="68" t="s">
        <v>104</v>
      </c>
      <c r="C38" s="67">
        <f t="shared" ref="C38:C44" si="4">D38-D37</f>
        <v>13</v>
      </c>
      <c r="D38" s="67">
        <v>347</v>
      </c>
      <c r="E38" s="76" t="s">
        <v>167</v>
      </c>
    </row>
    <row r="39" spans="1:5" ht="15.75" customHeight="1">
      <c r="A39" s="65" t="s">
        <v>168</v>
      </c>
      <c r="B39" s="66" t="s">
        <v>104</v>
      </c>
      <c r="C39" s="65">
        <f t="shared" si="4"/>
        <v>14</v>
      </c>
      <c r="D39" s="65">
        <v>361</v>
      </c>
      <c r="E39" s="77" t="s">
        <v>169</v>
      </c>
    </row>
    <row r="40" spans="1:5" ht="15.75" customHeight="1">
      <c r="A40" s="70" t="s">
        <v>170</v>
      </c>
      <c r="B40" s="71" t="s">
        <v>104</v>
      </c>
      <c r="C40" s="70">
        <f t="shared" si="4"/>
        <v>9</v>
      </c>
      <c r="D40" s="70">
        <v>370</v>
      </c>
      <c r="E40" s="76" t="s">
        <v>171</v>
      </c>
    </row>
    <row r="41" spans="1:5" ht="15.75" customHeight="1">
      <c r="A41" s="65" t="s">
        <v>172</v>
      </c>
      <c r="B41" s="66" t="s">
        <v>104</v>
      </c>
      <c r="C41" s="65">
        <f t="shared" si="4"/>
        <v>11</v>
      </c>
      <c r="D41" s="65">
        <v>381</v>
      </c>
      <c r="E41" s="77" t="s">
        <v>173</v>
      </c>
    </row>
    <row r="42" spans="1:5" ht="15.75" customHeight="1">
      <c r="A42" s="70" t="s">
        <v>174</v>
      </c>
      <c r="B42" s="71" t="s">
        <v>104</v>
      </c>
      <c r="C42" s="70">
        <f t="shared" si="4"/>
        <v>11</v>
      </c>
      <c r="D42" s="70">
        <v>392</v>
      </c>
      <c r="E42" s="76" t="s">
        <v>175</v>
      </c>
    </row>
    <row r="43" spans="1:5" ht="15.75" customHeight="1">
      <c r="A43" s="65" t="s">
        <v>176</v>
      </c>
      <c r="B43" s="66" t="s">
        <v>104</v>
      </c>
      <c r="C43" s="65">
        <f t="shared" si="4"/>
        <v>10</v>
      </c>
      <c r="D43" s="65">
        <v>402</v>
      </c>
      <c r="E43" s="77" t="s">
        <v>177</v>
      </c>
    </row>
    <row r="44" spans="1:5" ht="15.75" customHeight="1">
      <c r="A44" s="72" t="s">
        <v>178</v>
      </c>
      <c r="B44" s="73" t="s">
        <v>117</v>
      </c>
      <c r="C44" s="72">
        <f t="shared" si="4"/>
        <v>10</v>
      </c>
      <c r="D44" s="72">
        <v>412</v>
      </c>
      <c r="E44" s="74"/>
    </row>
    <row r="45" spans="1:5" ht="15.75" customHeight="1">
      <c r="A45" s="155" t="s">
        <v>179</v>
      </c>
      <c r="B45" s="151"/>
      <c r="C45" s="151"/>
      <c r="D45" s="151"/>
      <c r="E45" s="152"/>
    </row>
    <row r="46" spans="1:5" ht="15.75" customHeight="1">
      <c r="A46" s="65" t="s">
        <v>180</v>
      </c>
      <c r="B46" s="66" t="s">
        <v>104</v>
      </c>
      <c r="C46" s="65">
        <f>D46-D44</f>
        <v>2</v>
      </c>
      <c r="D46" s="65">
        <v>414</v>
      </c>
      <c r="E46" s="77" t="s">
        <v>181</v>
      </c>
    </row>
    <row r="47" spans="1:5" ht="15.75" customHeight="1">
      <c r="A47" s="67" t="s">
        <v>182</v>
      </c>
      <c r="B47" s="68" t="s">
        <v>104</v>
      </c>
      <c r="C47" s="67">
        <f t="shared" ref="C47:C54" si="5">D47-D46</f>
        <v>10</v>
      </c>
      <c r="D47" s="67">
        <v>424</v>
      </c>
      <c r="E47" s="78" t="s">
        <v>183</v>
      </c>
    </row>
    <row r="48" spans="1:5" ht="15.75" customHeight="1">
      <c r="A48" s="65" t="s">
        <v>184</v>
      </c>
      <c r="B48" s="66" t="s">
        <v>104</v>
      </c>
      <c r="C48" s="65">
        <f t="shared" si="5"/>
        <v>10</v>
      </c>
      <c r="D48" s="65">
        <v>434</v>
      </c>
      <c r="E48" s="77" t="s">
        <v>185</v>
      </c>
    </row>
    <row r="49" spans="1:5" ht="15.75" customHeight="1">
      <c r="A49" s="67" t="s">
        <v>186</v>
      </c>
      <c r="B49" s="68" t="s">
        <v>187</v>
      </c>
      <c r="C49" s="67">
        <f t="shared" si="5"/>
        <v>11</v>
      </c>
      <c r="D49" s="67">
        <v>445</v>
      </c>
      <c r="E49" s="68" t="s">
        <v>188</v>
      </c>
    </row>
    <row r="50" spans="1:5" ht="15.75" customHeight="1">
      <c r="A50" s="65" t="s">
        <v>189</v>
      </c>
      <c r="B50" s="66" t="s">
        <v>104</v>
      </c>
      <c r="C50" s="65">
        <f t="shared" si="5"/>
        <v>13</v>
      </c>
      <c r="D50" s="65">
        <v>458</v>
      </c>
      <c r="E50" s="66" t="s">
        <v>190</v>
      </c>
    </row>
    <row r="51" spans="1:5" ht="15.75" customHeight="1">
      <c r="A51" s="79" t="s">
        <v>191</v>
      </c>
      <c r="B51" s="68" t="s">
        <v>104</v>
      </c>
      <c r="C51" s="67">
        <f t="shared" si="5"/>
        <v>8</v>
      </c>
      <c r="D51" s="67">
        <v>466</v>
      </c>
      <c r="E51" s="68" t="s">
        <v>192</v>
      </c>
    </row>
    <row r="52" spans="1:5" ht="15.75" customHeight="1">
      <c r="A52" s="65" t="s">
        <v>193</v>
      </c>
      <c r="B52" s="66" t="s">
        <v>104</v>
      </c>
      <c r="C52" s="65">
        <f t="shared" si="5"/>
        <v>12</v>
      </c>
      <c r="D52" s="65">
        <v>478</v>
      </c>
      <c r="E52" s="66" t="s">
        <v>194</v>
      </c>
    </row>
    <row r="53" spans="1:5" ht="15.75" customHeight="1">
      <c r="A53" s="70" t="s">
        <v>195</v>
      </c>
      <c r="B53" s="71" t="s">
        <v>104</v>
      </c>
      <c r="C53" s="70">
        <f t="shared" si="5"/>
        <v>10</v>
      </c>
      <c r="D53" s="70">
        <v>488</v>
      </c>
      <c r="E53" s="76" t="s">
        <v>196</v>
      </c>
    </row>
    <row r="54" spans="1:5" ht="15.75" customHeight="1">
      <c r="A54" s="72" t="s">
        <v>197</v>
      </c>
      <c r="B54" s="73" t="s">
        <v>117</v>
      </c>
      <c r="C54" s="72">
        <f t="shared" si="5"/>
        <v>13</v>
      </c>
      <c r="D54" s="72">
        <v>501</v>
      </c>
      <c r="E54" s="74"/>
    </row>
    <row r="55" spans="1:5" ht="15.75" customHeight="1">
      <c r="A55" s="155" t="s">
        <v>198</v>
      </c>
      <c r="B55" s="151"/>
      <c r="C55" s="151"/>
      <c r="D55" s="151"/>
      <c r="E55" s="152"/>
    </row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A36:E36"/>
    <mergeCell ref="A45:E45"/>
    <mergeCell ref="A55:E55"/>
    <mergeCell ref="A1:E1"/>
    <mergeCell ref="A2:D2"/>
    <mergeCell ref="A11:E11"/>
    <mergeCell ref="A20:E20"/>
    <mergeCell ref="A27:E2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Routeschema Wielrennen</vt:lpstr>
      <vt:lpstr>Wisselschema</vt:lpstr>
      <vt:lpstr>Opwachtplaatsen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Lieke Kleverwal</cp:lastModifiedBy>
  <dcterms:modified xsi:type="dcterms:W3CDTF">2025-06-18T08:17:01Z</dcterms:modified>
</cp:coreProperties>
</file>